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/Users/oliviakwiecien/Downloads/"/>
    </mc:Choice>
  </mc:AlternateContent>
  <xr:revisionPtr revIDLastSave="0" documentId="13_ncr:1_{29115A3E-9AB4-3446-AB81-57C02A26B2BF}" xr6:coauthVersionLast="33" xr6:coauthVersionMax="33" xr10:uidLastSave="{00000000-0000-0000-0000-000000000000}"/>
  <bookViews>
    <workbookView xWindow="4320" yWindow="460" windowWidth="21280" windowHeight="15540" firstSheet="9" activeTab="19" xr2:uid="{00000000-000D-0000-FFFF-FFFF00000000}"/>
  </bookViews>
  <sheets>
    <sheet name="1997" sheetId="27" r:id="rId1"/>
    <sheet name="1998" sheetId="28" r:id="rId2"/>
    <sheet name="1999" sheetId="20" r:id="rId3"/>
    <sheet name="2000" sheetId="18" r:id="rId4"/>
    <sheet name="2001" sheetId="15" r:id="rId5"/>
    <sheet name="2002" sheetId="16" r:id="rId6"/>
    <sheet name="2003" sheetId="17" r:id="rId7"/>
    <sheet name="2004" sheetId="9" r:id="rId8"/>
    <sheet name="2005" sheetId="11" r:id="rId9"/>
    <sheet name="2006" sheetId="12" r:id="rId10"/>
    <sheet name="2007" sheetId="13" r:id="rId11"/>
    <sheet name="2008" sheetId="10" r:id="rId12"/>
    <sheet name="2009" sheetId="4" r:id="rId13"/>
    <sheet name="2010" sheetId="5" r:id="rId14"/>
    <sheet name="2011" sheetId="6" r:id="rId15"/>
    <sheet name="2012" sheetId="7" r:id="rId16"/>
    <sheet name="2013" sheetId="8" r:id="rId17"/>
    <sheet name="2014" sheetId="3" r:id="rId18"/>
    <sheet name="2015" sheetId="2" r:id="rId19"/>
    <sheet name="2016" sheetId="1" r:id="rId20"/>
  </sheets>
  <calcPr calcId="179016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8" i="27" l="1"/>
  <c r="F39" i="27"/>
  <c r="F30" i="27"/>
  <c r="F28" i="27"/>
  <c r="F6" i="27"/>
  <c r="F6" i="28"/>
  <c r="F48" i="28"/>
  <c r="F39" i="28"/>
  <c r="F36" i="28"/>
  <c r="F30" i="28"/>
  <c r="F28" i="28"/>
  <c r="F9" i="28"/>
  <c r="F49" i="20"/>
  <c r="F36" i="20"/>
  <c r="F28" i="20"/>
  <c r="F12" i="20"/>
  <c r="F9" i="20"/>
  <c r="F6" i="20"/>
  <c r="F50" i="18"/>
  <c r="F40" i="18"/>
  <c r="F37" i="18"/>
  <c r="F29" i="18"/>
  <c r="F12" i="18"/>
  <c r="F11" i="18"/>
  <c r="F9" i="18"/>
  <c r="F6" i="18"/>
  <c r="F52" i="15"/>
  <c r="F47" i="15"/>
  <c r="F42" i="15"/>
  <c r="F39" i="15"/>
  <c r="F30" i="15"/>
  <c r="F12" i="15"/>
  <c r="F11" i="15"/>
  <c r="F9" i="15"/>
  <c r="F6" i="15"/>
  <c r="F52" i="16"/>
  <c r="F47" i="16"/>
  <c r="F42" i="16"/>
  <c r="F39" i="16"/>
  <c r="F30" i="16"/>
  <c r="F12" i="16"/>
  <c r="F11" i="16"/>
  <c r="F9" i="16"/>
  <c r="F6" i="16"/>
  <c r="F54" i="17"/>
  <c r="F49" i="17"/>
  <c r="F44" i="17"/>
  <c r="F37" i="17"/>
  <c r="F22" i="17"/>
  <c r="F12" i="17"/>
  <c r="F11" i="17"/>
  <c r="F9" i="17"/>
  <c r="F8" i="17"/>
  <c r="F5" i="17"/>
  <c r="F54" i="9"/>
  <c r="F49" i="9"/>
  <c r="F44" i="9"/>
  <c r="F37" i="9"/>
  <c r="F12" i="9"/>
  <c r="F11" i="9"/>
  <c r="F9" i="9"/>
  <c r="F8" i="9"/>
  <c r="F5" i="9"/>
  <c r="F54" i="11"/>
  <c r="F49" i="11"/>
  <c r="F44" i="11"/>
  <c r="F40" i="11"/>
  <c r="F37" i="11"/>
  <c r="F18" i="11"/>
  <c r="F12" i="11"/>
  <c r="F11" i="11"/>
  <c r="F9" i="11"/>
  <c r="F8" i="11"/>
  <c r="F5" i="11"/>
  <c r="F57" i="12"/>
  <c r="F52" i="12"/>
  <c r="F46" i="12"/>
  <c r="F42" i="12"/>
  <c r="F38" i="12"/>
  <c r="F12" i="12"/>
  <c r="F11" i="12"/>
  <c r="F9" i="12"/>
  <c r="F8" i="12"/>
  <c r="F58" i="13"/>
  <c r="F53" i="13"/>
  <c r="F47" i="13"/>
  <c r="F43" i="13"/>
  <c r="F13" i="13"/>
  <c r="F12" i="13"/>
  <c r="F10" i="13"/>
  <c r="F8" i="13"/>
  <c r="F5" i="13"/>
  <c r="F58" i="10"/>
  <c r="F53" i="10"/>
  <c r="F47" i="10"/>
  <c r="F43" i="10"/>
  <c r="F13" i="10"/>
  <c r="F12" i="10"/>
  <c r="F10" i="10"/>
  <c r="F8" i="10"/>
  <c r="F5" i="10"/>
  <c r="F59" i="4"/>
  <c r="F48" i="4"/>
  <c r="F44" i="4"/>
  <c r="F34" i="4"/>
  <c r="F33" i="4"/>
  <c r="F19" i="4"/>
  <c r="F13" i="4"/>
  <c r="F10" i="4"/>
  <c r="F12" i="4"/>
  <c r="F60" i="5"/>
  <c r="F49" i="5"/>
  <c r="F45" i="5"/>
  <c r="F42" i="5"/>
  <c r="F31" i="5"/>
  <c r="F35" i="5"/>
  <c r="F33" i="5"/>
  <c r="F19" i="5"/>
  <c r="F13" i="5"/>
  <c r="F12" i="5"/>
  <c r="F10" i="5"/>
  <c r="F8" i="5"/>
  <c r="F5" i="5"/>
  <c r="F3" i="5"/>
  <c r="F3" i="6"/>
  <c r="F60" i="1"/>
  <c r="F60" i="2"/>
  <c r="F60" i="3"/>
  <c r="F60" i="8"/>
  <c r="F60" i="7"/>
  <c r="F60" i="6"/>
  <c r="F55" i="6"/>
  <c r="F50" i="6"/>
  <c r="F49" i="6"/>
  <c r="F45" i="6"/>
  <c r="F42" i="6"/>
  <c r="F35" i="6"/>
  <c r="F33" i="6"/>
  <c r="F30" i="6"/>
  <c r="F25" i="6"/>
  <c r="F19" i="6"/>
  <c r="F13" i="6"/>
  <c r="F12" i="6"/>
  <c r="F10" i="6"/>
  <c r="F8" i="6"/>
  <c r="F5" i="6"/>
  <c r="F42" i="7"/>
  <c r="F55" i="7"/>
  <c r="F49" i="7"/>
  <c r="F47" i="7"/>
  <c r="F45" i="7"/>
  <c r="F35" i="7"/>
  <c r="F33" i="7"/>
  <c r="F30" i="7"/>
  <c r="F25" i="7"/>
  <c r="F19" i="7"/>
  <c r="F13" i="7"/>
  <c r="F12" i="7"/>
  <c r="F10" i="7"/>
  <c r="F8" i="7"/>
  <c r="F5" i="7"/>
  <c r="F3" i="7"/>
  <c r="F55" i="8"/>
  <c r="F48" i="8"/>
  <c r="F50" i="8"/>
  <c r="F49" i="8"/>
  <c r="F47" i="8"/>
  <c r="F45" i="8"/>
  <c r="F35" i="8"/>
  <c r="F33" i="8"/>
  <c r="F30" i="8"/>
  <c r="F25" i="8"/>
  <c r="F19" i="8"/>
  <c r="F17" i="8"/>
  <c r="F13" i="8"/>
  <c r="F12" i="8"/>
  <c r="F10" i="8"/>
  <c r="F8" i="8"/>
  <c r="F5" i="8"/>
  <c r="F3" i="8"/>
  <c r="F55" i="3"/>
  <c r="F50" i="3"/>
  <c r="F49" i="3"/>
  <c r="F47" i="3"/>
  <c r="F45" i="3"/>
  <c r="F38" i="3"/>
  <c r="F36" i="3"/>
  <c r="F35" i="3"/>
  <c r="F33" i="3"/>
  <c r="F30" i="3"/>
  <c r="F29" i="3"/>
  <c r="F25" i="3"/>
  <c r="F19" i="3"/>
  <c r="F17" i="3"/>
  <c r="F15" i="3"/>
  <c r="F14" i="3"/>
  <c r="F13" i="3"/>
  <c r="F12" i="3"/>
  <c r="F10" i="3"/>
  <c r="F8" i="3"/>
  <c r="F5" i="3"/>
  <c r="F55" i="2"/>
  <c r="F54" i="2"/>
  <c r="F50" i="2"/>
  <c r="F49" i="2"/>
  <c r="F47" i="2"/>
  <c r="F45" i="2"/>
  <c r="F38" i="2"/>
  <c r="F36" i="2"/>
  <c r="F35" i="2"/>
  <c r="F33" i="2"/>
  <c r="F30" i="2"/>
  <c r="F29" i="2"/>
  <c r="F25" i="2"/>
  <c r="F24" i="2"/>
  <c r="F19" i="2"/>
  <c r="F17" i="2"/>
  <c r="F15" i="2"/>
  <c r="F14" i="2"/>
  <c r="F13" i="2"/>
  <c r="F12" i="2"/>
  <c r="F10" i="2"/>
  <c r="F8" i="2"/>
  <c r="F5" i="2"/>
  <c r="F3" i="2"/>
  <c r="F62" i="2"/>
  <c r="F62" i="3"/>
  <c r="F55" i="1"/>
  <c r="F54" i="1"/>
  <c r="F50" i="1"/>
  <c r="F49" i="1"/>
  <c r="F47" i="1"/>
  <c r="F45" i="1"/>
  <c r="F38" i="1"/>
  <c r="F36" i="1"/>
  <c r="F35" i="1"/>
  <c r="F33" i="1"/>
  <c r="F30" i="1"/>
  <c r="F29" i="1"/>
  <c r="F25" i="1"/>
  <c r="F24" i="1"/>
  <c r="F19" i="1"/>
  <c r="F17" i="1"/>
  <c r="F15" i="1"/>
  <c r="F14" i="1"/>
  <c r="F13" i="1"/>
  <c r="F12" i="1"/>
  <c r="F10" i="1"/>
  <c r="F8" i="1"/>
  <c r="F5" i="1"/>
  <c r="F3" i="1"/>
  <c r="F62" i="1"/>
  <c r="D72" i="1"/>
  <c r="D60" i="11"/>
  <c r="C56" i="11"/>
  <c r="D61" i="11"/>
  <c r="D56" i="11"/>
  <c r="D62" i="11"/>
  <c r="E56" i="11"/>
  <c r="D63" i="11"/>
  <c r="D64" i="11"/>
  <c r="D65" i="11"/>
  <c r="F56" i="11"/>
  <c r="D66" i="11"/>
  <c r="D50" i="27"/>
  <c r="D50" i="28"/>
  <c r="D51" i="20"/>
  <c r="D52" i="18"/>
  <c r="D54" i="15"/>
  <c r="D54" i="16"/>
  <c r="D56" i="17"/>
  <c r="D56" i="9"/>
  <c r="D59" i="12"/>
  <c r="D60" i="13"/>
  <c r="D60" i="10"/>
  <c r="D61" i="4"/>
  <c r="D62" i="5"/>
  <c r="D68" i="5"/>
  <c r="D62" i="6"/>
  <c r="D62" i="7"/>
  <c r="D62" i="8"/>
  <c r="D71" i="8"/>
  <c r="C62" i="2"/>
  <c r="E50" i="27"/>
  <c r="F50" i="27"/>
  <c r="D60" i="27"/>
  <c r="D59" i="27"/>
  <c r="C50" i="27"/>
  <c r="D58" i="27"/>
  <c r="D57" i="27"/>
  <c r="D56" i="27"/>
  <c r="D55" i="27"/>
  <c r="D54" i="27"/>
  <c r="E50" i="28"/>
  <c r="F50" i="28"/>
  <c r="D60" i="28"/>
  <c r="D59" i="28"/>
  <c r="C50" i="28"/>
  <c r="D58" i="28"/>
  <c r="D57" i="28"/>
  <c r="D56" i="28"/>
  <c r="D55" i="28"/>
  <c r="D54" i="28"/>
  <c r="C51" i="20"/>
  <c r="E51" i="20"/>
  <c r="F51" i="20"/>
  <c r="D61" i="20"/>
  <c r="D60" i="20"/>
  <c r="D59" i="20"/>
  <c r="D58" i="20"/>
  <c r="D57" i="20"/>
  <c r="D56" i="20"/>
  <c r="D55" i="20"/>
  <c r="E52" i="18"/>
  <c r="F52" i="18"/>
  <c r="D62" i="18"/>
  <c r="D61" i="18"/>
  <c r="C52" i="18"/>
  <c r="D60" i="18"/>
  <c r="D59" i="18"/>
  <c r="D58" i="18"/>
  <c r="D57" i="18"/>
  <c r="D56" i="18"/>
  <c r="C61" i="4"/>
  <c r="E61" i="4"/>
  <c r="D69" i="4"/>
  <c r="C62" i="7"/>
  <c r="D67" i="7"/>
  <c r="E62" i="8"/>
  <c r="D62" i="2"/>
  <c r="D62" i="3"/>
  <c r="C62" i="3"/>
  <c r="E62" i="2"/>
  <c r="E54" i="15"/>
  <c r="F54" i="15"/>
  <c r="D64" i="15"/>
  <c r="D63" i="15"/>
  <c r="C54" i="15"/>
  <c r="D62" i="15"/>
  <c r="D61" i="15"/>
  <c r="D60" i="15"/>
  <c r="D59" i="15"/>
  <c r="D58" i="15"/>
  <c r="E54" i="16"/>
  <c r="F54" i="16"/>
  <c r="D64" i="16"/>
  <c r="D63" i="16"/>
  <c r="C54" i="16"/>
  <c r="D62" i="16"/>
  <c r="D61" i="16"/>
  <c r="D60" i="16"/>
  <c r="D59" i="16"/>
  <c r="D58" i="16"/>
  <c r="E56" i="17"/>
  <c r="F56" i="17"/>
  <c r="D66" i="17"/>
  <c r="D65" i="17"/>
  <c r="C56" i="17"/>
  <c r="D64" i="17"/>
  <c r="D63" i="17"/>
  <c r="D62" i="17"/>
  <c r="D61" i="17"/>
  <c r="D60" i="17"/>
  <c r="E56" i="9"/>
  <c r="F56" i="9"/>
  <c r="D66" i="9"/>
  <c r="D65" i="9"/>
  <c r="C56" i="9"/>
  <c r="D64" i="9"/>
  <c r="D63" i="9"/>
  <c r="D62" i="9"/>
  <c r="D61" i="9"/>
  <c r="D60" i="9"/>
  <c r="E59" i="12"/>
  <c r="F59" i="12"/>
  <c r="D69" i="12"/>
  <c r="D68" i="12"/>
  <c r="C59" i="12"/>
  <c r="D67" i="12"/>
  <c r="D66" i="12"/>
  <c r="D65" i="12"/>
  <c r="D64" i="12"/>
  <c r="D63" i="12"/>
  <c r="E60" i="13"/>
  <c r="F60" i="13"/>
  <c r="D70" i="13"/>
  <c r="D69" i="13"/>
  <c r="C60" i="13"/>
  <c r="D68" i="13"/>
  <c r="D67" i="13"/>
  <c r="D66" i="13"/>
  <c r="D65" i="13"/>
  <c r="D64" i="13"/>
  <c r="E60" i="10"/>
  <c r="F60" i="10"/>
  <c r="D70" i="10"/>
  <c r="D69" i="10"/>
  <c r="C60" i="10"/>
  <c r="D68" i="10"/>
  <c r="D67" i="10"/>
  <c r="D66" i="10"/>
  <c r="D65" i="10"/>
  <c r="D64" i="10"/>
  <c r="F61" i="4"/>
  <c r="D71" i="4"/>
  <c r="D70" i="4"/>
  <c r="D68" i="4"/>
  <c r="D67" i="4"/>
  <c r="D66" i="4"/>
  <c r="D65" i="4"/>
  <c r="E62" i="5"/>
  <c r="D71" i="5"/>
  <c r="F62" i="5"/>
  <c r="D72" i="5"/>
  <c r="C62" i="5"/>
  <c r="D70" i="5"/>
  <c r="D69" i="5"/>
  <c r="D67" i="5"/>
  <c r="D66" i="5"/>
  <c r="E62" i="6"/>
  <c r="F62" i="6"/>
  <c r="D72" i="6"/>
  <c r="D71" i="6"/>
  <c r="C62" i="6"/>
  <c r="D70" i="6"/>
  <c r="D69" i="6"/>
  <c r="D68" i="6"/>
  <c r="D66" i="6"/>
  <c r="E62" i="7"/>
  <c r="D71" i="7"/>
  <c r="F62" i="7"/>
  <c r="D69" i="7"/>
  <c r="D68" i="7"/>
  <c r="D66" i="7"/>
  <c r="C62" i="8"/>
  <c r="D67" i="8"/>
  <c r="D70" i="8"/>
  <c r="D69" i="8"/>
  <c r="D66" i="8"/>
  <c r="E62" i="3"/>
  <c r="D70" i="3"/>
  <c r="D72" i="3"/>
  <c r="D71" i="3"/>
  <c r="D68" i="3"/>
  <c r="D67" i="3"/>
  <c r="D66" i="3"/>
  <c r="D72" i="2"/>
  <c r="D71" i="2"/>
  <c r="D70" i="2"/>
  <c r="D69" i="2"/>
  <c r="D68" i="2"/>
  <c r="D67" i="2"/>
  <c r="D66" i="2"/>
  <c r="E62" i="1"/>
  <c r="D62" i="1"/>
  <c r="D71" i="1"/>
  <c r="C62" i="1"/>
  <c r="D70" i="1"/>
  <c r="D69" i="1"/>
  <c r="D68" i="1"/>
  <c r="D67" i="1"/>
  <c r="D66" i="1"/>
  <c r="D67" i="6"/>
  <c r="D70" i="7"/>
  <c r="D72" i="7"/>
  <c r="D68" i="8"/>
  <c r="D69" i="3"/>
  <c r="F62" i="8"/>
  <c r="D72" i="8"/>
</calcChain>
</file>

<file path=xl/sharedStrings.xml><?xml version="1.0" encoding="utf-8"?>
<sst xmlns="http://schemas.openxmlformats.org/spreadsheetml/2006/main" count="2547" uniqueCount="155">
  <si>
    <t>Total # of CCIC Charities in CRA Database</t>
  </si>
  <si>
    <t>Total # of CCIC Charities that reported spending on Political Activities</t>
  </si>
  <si>
    <t>Percentage of CCIC Charities that reported spending on Political Activities</t>
  </si>
  <si>
    <t>Total Revenue of All CCIC Charities in CRA Database</t>
  </si>
  <si>
    <t>Total Expenditures of All CCIC Charities in CRA Database</t>
  </si>
  <si>
    <t>Total Expenditures of CCIC charities on Political Activities</t>
  </si>
  <si>
    <t>Expenditures on Political Activities as % of Total Revenue</t>
  </si>
  <si>
    <t>Expenditures on Political Activities as % of Total Expenditures</t>
  </si>
  <si>
    <t>Average expenditure on Political Activities of charities that reported any spending on Political Activities</t>
  </si>
  <si>
    <t>Legal Name</t>
  </si>
  <si>
    <t>AGA KHAN FOUNDATION CANADA/FONDATION AGA KHAN CANADA</t>
  </si>
  <si>
    <t>AMNESTY INTERNATIONAL CANADIAN SECTION (ENGLISH SPEAKING)</t>
  </si>
  <si>
    <t>BRITISH COLUMBIA COUNCIL FOR INTERNATIONAL COOPERATION</t>
  </si>
  <si>
    <t>ORGANISATION CATHOLIQUE CANADIENNE POUR LE DEVELOPPEMENT ET LA PAIX/CANADIAN CATHOLIC ORGANIZATION FOR DEVELOPMENT AND PEACE</t>
  </si>
  <si>
    <t>CANADIAN CHRISTIAN RELIEF AND DEVELOPMENT ASSOCIATION</t>
  </si>
  <si>
    <t>CANADIAN COUNCIL FOR INTERNATIONAL CO-OPERATION CONSEIL CANADIEN POUR LA COOPÉRATION INTERNATIONALE</t>
  </si>
  <si>
    <t>CANADIAN FEED THE CHILDREN</t>
  </si>
  <si>
    <t>CANADIAN FOODGRAINS BANK ASSOCIATION INC/ASSOCIATION DE LA BANQUE CANADIENNE DE GRAINS INC.</t>
  </si>
  <si>
    <t>CANADIAN FRIENDS SERVICE COMMITTEE</t>
  </si>
  <si>
    <t>CANADIAN LUTHERAN WORLD RELIEF</t>
  </si>
  <si>
    <t>THE CANADIAN RED CROSS SOCIETY LA SOCIÉTÉ CANADIENNE DE LA CROIX-ROUGE</t>
  </si>
  <si>
    <t>THE CANADIAN SOCIETY FOR INTERNATIONAL HEALTH</t>
  </si>
  <si>
    <t>CARE CANADA</t>
  </si>
  <si>
    <t>CODE</t>
  </si>
  <si>
    <t>COLLABORATION SANTE INTERNATIONALE (C.S.I.)</t>
  </si>
  <si>
    <t>COUNCIL OF CANADIANS WITH DISABILITIES/LE CONSEIL DES CANADIENS AVEC DEFICIENCES</t>
  </si>
  <si>
    <t>CANADIAN CROSSROADS INTERNATIONAL CARREFOUR CANADIEN INTERNATIONAL</t>
  </si>
  <si>
    <t>DOCTORS WITHOUT BORDERS CANADA MEDECINS SANS FRONTIERES CANADA</t>
  </si>
  <si>
    <t>ENGINEERS WITHOUT BORDERS (CANADA) ORGANIZATION/INGENIEURS SANS FRONTIERES (CANADA) ORGANISATION</t>
  </si>
  <si>
    <t>EQUITAS - INTERNATIONAL CENTRE FOR HUMAN RIGHTS EDUCATION / EQUITAS - CENTRE INTERNATIONAL D'EDUCATION AUX DROITS HUMAINS</t>
  </si>
  <si>
    <t>FARM RADIO INTERNATIONAL / RADIOS RURALES INTERNATIONALES</t>
  </si>
  <si>
    <t>FORUM OF FEDERATIONS/FORUM DES FEDERATIONS</t>
  </si>
  <si>
    <t>HORIZONS OF FRIENDSHIP</t>
  </si>
  <si>
    <t>INTER PARES</t>
  </si>
  <si>
    <t>INTERAGENCY COALITION ON AIDS AND DEVELOPMENT-COALITION INTERAGENCE SIDA ET DÉVELOPPEMENT</t>
  </si>
  <si>
    <t>ISLAMIC RELIEF - IR CANADA</t>
  </si>
  <si>
    <t>MENNONITE CENTRAL COMMITTEE CANADA</t>
  </si>
  <si>
    <t>OXFAM CANADA</t>
  </si>
  <si>
    <t>OXFAM-QUEBEC</t>
  </si>
  <si>
    <t>PACIFIC PEOPLES' PARTNERSHIP ASSOCIATION</t>
  </si>
  <si>
    <t>PLAN INTERNATIONAL CANADA INC.</t>
  </si>
  <si>
    <t>PRESBYTERY OF MONTREAL- THE PRESBYTERIAN CHURCH IN CANADA</t>
  </si>
  <si>
    <t>THE PRIMATE'S WORLD RELIEF AND DEVELOPMENT FUND/LE FONDS DU PRIMAT POUR LE SECOURS ET LE DEVELOPPEMENT MONDIAL</t>
  </si>
  <si>
    <t>THE CANADIAN COUNCIL OF CHURCHES / LE CONSEIL CANADIEN DES EGLISES</t>
  </si>
  <si>
    <t>SAVE THE CHILDREN CANADA/AIDE À L'ENFANCE CANADA</t>
  </si>
  <si>
    <t>FONDATION SOCODEVI POUR LE DÉVELOPPEMENT INTERNATIONAL</t>
  </si>
  <si>
    <t>STEELWORKERS HUMANITY FUND INC./ LE FONDS HUMANITAIRE DES METALLOS INC.</t>
  </si>
  <si>
    <t>THE HUNGER PROJECT</t>
  </si>
  <si>
    <t>STEPHEN LEWIS FOUNDATION</t>
  </si>
  <si>
    <t>THE UNITED CHURCH OF CANADA</t>
  </si>
  <si>
    <t>USC CANADA</t>
  </si>
  <si>
    <t>VETERINARIANS WITHOUT BORDERS/VETERINAIRES SANS FRONTIERES</t>
  </si>
  <si>
    <t>VICTORIA INTERNATIONAL DEVELOPMENT EDUCATION ASSOCIATION</t>
  </si>
  <si>
    <t>WAR CHILD CANADA</t>
  </si>
  <si>
    <t>WATERCAN/EAU VIVE CORPORATION- LA CORPORATION WATERCAN/EAU VIVE</t>
  </si>
  <si>
    <t>WORLD LITERACY OF CANADA</t>
  </si>
  <si>
    <t>WORLD RELIEF CANADA</t>
  </si>
  <si>
    <t>WORLD UNIVERSITY SERVICE OF CANADA/L'ENTRAIDE UNIVERSITAIRE MONDIALE DU CANADA</t>
  </si>
  <si>
    <t>WORLD VISION CANADA-VISION MONDIALE CANADA</t>
  </si>
  <si>
    <t>THE NATIONAL COUNCIL OF YOUNG MEN'S CHRISTIAN ASSOCIATIONS OF CANADA</t>
  </si>
  <si>
    <t>TOTAL</t>
  </si>
  <si>
    <t>Business #</t>
  </si>
  <si>
    <t>107848319RR0001</t>
  </si>
  <si>
    <t>100072586RR0001</t>
  </si>
  <si>
    <t>118785914RR0001</t>
  </si>
  <si>
    <t>118973999RR0001</t>
  </si>
  <si>
    <t>118829902RR0001</t>
  </si>
  <si>
    <t>118830439RR0001</t>
  </si>
  <si>
    <t>118830983RR0001</t>
  </si>
  <si>
    <t>118831106RR0001</t>
  </si>
  <si>
    <t>132146549RR0001</t>
  </si>
  <si>
    <t>106863038RR0001</t>
  </si>
  <si>
    <t>119219814RR0001</t>
  </si>
  <si>
    <t>118838333RR0001</t>
  </si>
  <si>
    <t>118834878RR0001</t>
  </si>
  <si>
    <t>130153463RR0001</t>
  </si>
  <si>
    <t>106952559RR0001</t>
  </si>
  <si>
    <t>106950488RR0001</t>
  </si>
  <si>
    <t>129814570RR0001</t>
  </si>
  <si>
    <t>135275857RR0001</t>
  </si>
  <si>
    <t>118833292RR0001</t>
  </si>
  <si>
    <t>118884808RR0001</t>
  </si>
  <si>
    <t>118963461RR0001</t>
  </si>
  <si>
    <t>118971100RR0001</t>
  </si>
  <si>
    <t>107690877RR0001</t>
  </si>
  <si>
    <t>129716866RR0001</t>
  </si>
  <si>
    <t>119075091RR0001</t>
  </si>
  <si>
    <t>119254977RR0001</t>
  </si>
  <si>
    <t>118928993RR0001</t>
  </si>
  <si>
    <t>130790900RR0001</t>
  </si>
  <si>
    <t>118830512RR0001</t>
  </si>
  <si>
    <t>107958621RR0001</t>
  </si>
  <si>
    <t>138247259RR0001</t>
  </si>
  <si>
    <t>119172278RR0001</t>
  </si>
  <si>
    <t>130303829RR0001</t>
  </si>
  <si>
    <t>108102435RR0003</t>
  </si>
  <si>
    <t>119276129RR0001</t>
  </si>
  <si>
    <t>119288934RR0001</t>
  </si>
  <si>
    <t>129719076RR0001</t>
  </si>
  <si>
    <t>119304640RR0001</t>
  </si>
  <si>
    <t>108222191RR0001</t>
  </si>
  <si>
    <t>118857366RR0001</t>
  </si>
  <si>
    <t>119304848RR0001</t>
  </si>
  <si>
    <t>119304855RR0001</t>
  </si>
  <si>
    <t>119246460RR0001</t>
  </si>
  <si>
    <t>118836238RR0001</t>
  </si>
  <si>
    <t>135323756RR0001</t>
  </si>
  <si>
    <t>108172685RR0001</t>
  </si>
  <si>
    <t>136052859RR0001</t>
  </si>
  <si>
    <t>872374426RR0001</t>
  </si>
  <si>
    <t>887251429RR0001</t>
  </si>
  <si>
    <t>899801815RR0001</t>
  </si>
  <si>
    <t>866434640RR0001</t>
  </si>
  <si>
    <t>864967922RR0001</t>
  </si>
  <si>
    <t>896354008RR0001</t>
  </si>
  <si>
    <t>821896875RR0001</t>
  </si>
  <si>
    <t>844241679RR0001</t>
  </si>
  <si>
    <t>841469547RR0001</t>
  </si>
  <si>
    <t>804275949RR0001</t>
  </si>
  <si>
    <t>811116813RR0001</t>
  </si>
  <si>
    <t>803093210RR0001</t>
  </si>
  <si>
    <t>ANALYSIS OF CRA DATA ON CCIC CHARITIES (2016)*</t>
  </si>
  <si>
    <t>Total Expenditures*    </t>
  </si>
  <si>
    <t>Total Expenditures on Political Activities* </t>
  </si>
  <si>
    <t>ACTION CANADA FOR SEXUAL HEALTH AND RIGHTS / ACTION POUR LA SANTE ET LES DROITS SEXUELS</t>
  </si>
  <si>
    <t>CANADA WORLD YOUTH / JEUNESSE CANADA MONDE</t>
  </si>
  <si>
    <t>CODEVELOPMENT CANADA ASSOCIATION</t>
  </si>
  <si>
    <t>CUSO INTERNATIONAL</t>
  </si>
  <si>
    <t>UNIFOR SOCIAL JUSTICE FUND/ LE FONDS DE JUSTICE SOCIALE D'UNIFOR</t>
  </si>
  <si>
    <t>WORLD SOCIETY FOR THE PROTECTION OF ANIMALS CANADA/SOCIÉTÉ MONDIALE POUR LA PROTECTION DES ANIMAUX CANADA</t>
  </si>
  <si>
    <t>WORLD RENEW</t>
  </si>
  <si>
    <t>*All data in this table was provided by the CRA based on data provided by registered charities to the CRA on the T-3010 Registered Charity Information Return form.</t>
  </si>
  <si>
    <t>ANALYSIS OF CRA DATA ON CCIC CHARITIES (2015)*</t>
  </si>
  <si>
    <t>ANALYSIS OF CRA DATA ON CCIC CHARITIES (2014)*</t>
  </si>
  <si>
    <t>MICRONUTRIENT INITIATIVE CANADA</t>
  </si>
  <si>
    <t>ANALYSIS OF CRA DATA ON CCIC CHARITIES (2013)*</t>
  </si>
  <si>
    <t>ANALYSIS OF CRA DATA ON CCIC CHARITIES (2012)*</t>
  </si>
  <si>
    <t>SOS CHILDREN'S VILLAGES CANADA/SOS VILLAGES D'ENFANTS CANADA</t>
  </si>
  <si>
    <t>ANALYSIS OF CRA DATA ON CCIC CHARITIES (2011)*</t>
  </si>
  <si>
    <t>Total Revenue*</t>
  </si>
  <si>
    <t>ANALYSIS OF CRA DATA ON CCIC CHARITIES (2010)*</t>
  </si>
  <si>
    <t>ANALYSIS OF CRA DATA ON CCIC CHARITIES (2009)*</t>
  </si>
  <si>
    <t>ANALYSIS OF CRA DATA ON CCIC CHARITIES (2008)*</t>
  </si>
  <si>
    <t>ANALYSIS OF CRA DATA ON CCIC CHARITIES (2007)*</t>
  </si>
  <si>
    <t>ANALYSIS OF CRA DATA ON CCIC CHARITIES (2006)*</t>
  </si>
  <si>
    <t>ANALYSIS OF CRA DATA ON CCIC CHARITIES (2005)*</t>
  </si>
  <si>
    <t>ANALYSIS OF CRA DATA ON CCIC CHARITIES (1997)*</t>
  </si>
  <si>
    <t>ANALYSIS OF CRA DATA ON CCIC CHARITIES (1998)*</t>
  </si>
  <si>
    <t>ANALYSIS OF CRA DATA ON CCIC CHARITIES (1999)*</t>
  </si>
  <si>
    <t>ANALYSIS OF CRA DATA ON CCIC CHARITIES (2000)*</t>
  </si>
  <si>
    <t>ANALYSIS OF CRA DATA ON CCIC CHARITIES (2001)*</t>
  </si>
  <si>
    <t>ANALYSIS OF CRA DATA ON CCIC CHARITIES (2002)*</t>
  </si>
  <si>
    <t>ANALYSIS OF CRA DATA ON CCIC CHARITIES (2003)*</t>
  </si>
  <si>
    <t>ANALYSIS OF CRA DATA ON CCIC CHARITIES (2004)*</t>
  </si>
  <si>
    <t>e39/d39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</si>
</sst>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theme="4" tint="0.499984740745262"/>
      </bottom>
      <diagonal/>
    </border>
    <border>
      <left/>
      <right/>
      <top style="thin">
        <color indexed="64"/>
      </top>
      <bottom style="thick">
        <color theme="4" tint="0.499984740745262"/>
      </bottom>
      <diagonal/>
    </border>
    <border>
      <left/>
      <right style="thin">
        <color indexed="64"/>
      </right>
      <top style="thin">
        <color indexed="64"/>
      </top>
      <bottom style="thick">
        <color theme="4" tint="0.499984740745262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08">
    <xf numFmtId="0" fontId="0" fillId="0" borderId="0" xfId="0"/>
    <xf numFmtId="2" fontId="0" fillId="0" borderId="0" xfId="0" applyNumberFormat="1"/>
    <xf numFmtId="0" fontId="0" fillId="0" borderId="0" xfId="0" applyFill="1"/>
    <xf numFmtId="10" fontId="0" fillId="0" borderId="0" xfId="0" applyNumberFormat="1"/>
    <xf numFmtId="0" fontId="0" fillId="0" borderId="0" xfId="0" applyBorder="1"/>
    <xf numFmtId="44" fontId="0" fillId="0" borderId="0" xfId="0" applyNumberFormat="1" applyBorder="1"/>
    <xf numFmtId="0" fontId="1" fillId="10" borderId="0" xfId="19" applyBorder="1"/>
    <xf numFmtId="44" fontId="1" fillId="10" borderId="0" xfId="19" applyNumberFormat="1" applyBorder="1"/>
    <xf numFmtId="0" fontId="0" fillId="33" borderId="0" xfId="0" applyFill="1" applyBorder="1"/>
    <xf numFmtId="44" fontId="0" fillId="33" borderId="0" xfId="0" applyNumberFormat="1" applyFill="1" applyBorder="1"/>
    <xf numFmtId="0" fontId="0" fillId="33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/>
    <xf numFmtId="0" fontId="1" fillId="4" borderId="11" xfId="8" applyFont="1" applyBorder="1"/>
    <xf numFmtId="44" fontId="1" fillId="4" borderId="11" xfId="8" applyNumberFormat="1" applyFont="1" applyBorder="1"/>
    <xf numFmtId="0" fontId="16" fillId="0" borderId="0" xfId="0" applyFont="1" applyAlignment="1">
      <alignment vertical="center"/>
    </xf>
    <xf numFmtId="44" fontId="0" fillId="0" borderId="0" xfId="43" applyNumberFormat="1" applyFont="1" applyBorder="1" applyAlignment="1">
      <alignment horizontal="right"/>
    </xf>
    <xf numFmtId="44" fontId="0" fillId="0" borderId="0" xfId="0" applyNumberFormat="1" applyBorder="1" applyAlignment="1">
      <alignment horizontal="right"/>
    </xf>
    <xf numFmtId="44" fontId="0" fillId="0" borderId="0" xfId="43" applyFont="1" applyBorder="1" applyAlignment="1">
      <alignment horizontal="right"/>
    </xf>
    <xf numFmtId="44" fontId="1" fillId="10" borderId="0" xfId="19" applyNumberFormat="1" applyBorder="1" applyAlignment="1">
      <alignment horizontal="right"/>
    </xf>
    <xf numFmtId="44" fontId="0" fillId="33" borderId="0" xfId="43" applyNumberFormat="1" applyFont="1" applyFill="1" applyBorder="1" applyAlignment="1">
      <alignment horizontal="right"/>
    </xf>
    <xf numFmtId="44" fontId="0" fillId="33" borderId="0" xfId="0" applyNumberFormat="1" applyFill="1" applyBorder="1" applyAlignment="1">
      <alignment horizontal="right"/>
    </xf>
    <xf numFmtId="44" fontId="0" fillId="33" borderId="0" xfId="52" applyNumberFormat="1" applyFont="1" applyFill="1" applyBorder="1" applyAlignment="1">
      <alignment horizontal="right"/>
    </xf>
    <xf numFmtId="44" fontId="0" fillId="33" borderId="0" xfId="43" applyFont="1" applyFill="1" applyBorder="1" applyAlignment="1">
      <alignment horizontal="right"/>
    </xf>
    <xf numFmtId="0" fontId="0" fillId="34" borderId="11" xfId="0" applyFill="1" applyBorder="1"/>
    <xf numFmtId="44" fontId="0" fillId="34" borderId="11" xfId="0" applyNumberFormat="1" applyFill="1" applyBorder="1"/>
    <xf numFmtId="0" fontId="21" fillId="12" borderId="10" xfId="3" applyFont="1" applyFill="1" applyBorder="1" applyAlignment="1">
      <alignment horizontal="center" vertical="center" wrapText="1"/>
    </xf>
    <xf numFmtId="0" fontId="0" fillId="0" borderId="0" xfId="0" applyFill="1" applyBorder="1"/>
    <xf numFmtId="8" fontId="0" fillId="0" borderId="0" xfId="0" applyNumberFormat="1" applyFill="1" applyBorder="1"/>
    <xf numFmtId="44" fontId="0" fillId="0" borderId="0" xfId="0" applyNumberFormat="1" applyFill="1" applyBorder="1"/>
    <xf numFmtId="0" fontId="16" fillId="0" borderId="0" xfId="0" applyFont="1" applyAlignment="1">
      <alignment horizontal="left" vertical="center"/>
    </xf>
    <xf numFmtId="44" fontId="20" fillId="0" borderId="0" xfId="0" applyNumberFormat="1" applyFont="1" applyBorder="1" applyAlignment="1">
      <alignment horizontal="right"/>
    </xf>
    <xf numFmtId="44" fontId="0" fillId="0" borderId="0" xfId="0" applyNumberFormat="1" applyBorder="1" applyAlignment="1">
      <alignment horizontal="left"/>
    </xf>
    <xf numFmtId="0" fontId="1" fillId="33" borderId="0" xfId="19" applyFill="1" applyBorder="1"/>
    <xf numFmtId="44" fontId="0" fillId="33" borderId="0" xfId="0" applyNumberFormat="1" applyFill="1" applyBorder="1" applyAlignment="1">
      <alignment horizontal="left"/>
    </xf>
    <xf numFmtId="44" fontId="0" fillId="0" borderId="0" xfId="0" applyNumberFormat="1" applyFill="1" applyBorder="1" applyAlignment="1">
      <alignment horizontal="left"/>
    </xf>
    <xf numFmtId="0" fontId="21" fillId="35" borderId="10" xfId="0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44" fontId="0" fillId="33" borderId="0" xfId="43" applyNumberFormat="1" applyFont="1" applyFill="1" applyBorder="1"/>
    <xf numFmtId="44" fontId="0" fillId="0" borderId="0" xfId="43" applyNumberFormat="1" applyFont="1" applyFill="1" applyBorder="1"/>
    <xf numFmtId="0" fontId="0" fillId="34" borderId="12" xfId="0" applyNumberFormat="1" applyFill="1" applyBorder="1"/>
    <xf numFmtId="0" fontId="0" fillId="34" borderId="13" xfId="0" applyNumberFormat="1" applyFill="1" applyBorder="1"/>
    <xf numFmtId="9" fontId="0" fillId="34" borderId="13" xfId="42" applyFont="1" applyFill="1" applyBorder="1"/>
    <xf numFmtId="8" fontId="0" fillId="34" borderId="13" xfId="0" applyNumberFormat="1" applyFill="1" applyBorder="1"/>
    <xf numFmtId="10" fontId="0" fillId="34" borderId="13" xfId="42" applyNumberFormat="1" applyFont="1" applyFill="1" applyBorder="1"/>
    <xf numFmtId="8" fontId="0" fillId="34" borderId="14" xfId="0" applyNumberFormat="1" applyFill="1" applyBorder="1"/>
    <xf numFmtId="0" fontId="21" fillId="35" borderId="15" xfId="0" applyFont="1" applyFill="1" applyBorder="1" applyAlignment="1">
      <alignment horizontal="center" vertical="center"/>
    </xf>
    <xf numFmtId="10" fontId="21" fillId="12" borderId="12" xfId="3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3" xfId="0" applyBorder="1"/>
    <xf numFmtId="0" fontId="0" fillId="33" borderId="16" xfId="0" applyFill="1" applyBorder="1"/>
    <xf numFmtId="0" fontId="0" fillId="33" borderId="13" xfId="0" applyFill="1" applyBorder="1"/>
    <xf numFmtId="10" fontId="0" fillId="33" borderId="13" xfId="0" applyNumberFormat="1" applyFill="1" applyBorder="1"/>
    <xf numFmtId="0" fontId="0" fillId="0" borderId="16" xfId="0" applyFill="1" applyBorder="1"/>
    <xf numFmtId="0" fontId="0" fillId="0" borderId="13" xfId="0" applyFill="1" applyBorder="1"/>
    <xf numFmtId="10" fontId="0" fillId="0" borderId="13" xfId="0" applyNumberFormat="1" applyFill="1" applyBorder="1"/>
    <xf numFmtId="0" fontId="0" fillId="34" borderId="17" xfId="0" applyFill="1" applyBorder="1"/>
    <xf numFmtId="10" fontId="0" fillId="34" borderId="14" xfId="0" applyNumberFormat="1" applyFill="1" applyBorder="1"/>
    <xf numFmtId="10" fontId="21" fillId="12" borderId="18" xfId="3" applyNumberFormat="1" applyFont="1" applyFill="1" applyBorder="1" applyAlignment="1">
      <alignment horizontal="center" vertical="center" wrapText="1"/>
    </xf>
    <xf numFmtId="10" fontId="0" fillId="0" borderId="19" xfId="0" applyNumberFormat="1" applyBorder="1"/>
    <xf numFmtId="10" fontId="0" fillId="33" borderId="19" xfId="0" applyNumberFormat="1" applyFill="1" applyBorder="1"/>
    <xf numFmtId="10" fontId="0" fillId="0" borderId="19" xfId="0" applyNumberFormat="1" applyFill="1" applyBorder="1"/>
    <xf numFmtId="10" fontId="0" fillId="34" borderId="20" xfId="0" applyNumberFormat="1" applyFill="1" applyBorder="1"/>
    <xf numFmtId="10" fontId="0" fillId="0" borderId="13" xfId="0" applyNumberFormat="1" applyBorder="1"/>
    <xf numFmtId="10" fontId="0" fillId="0" borderId="13" xfId="42" applyNumberFormat="1" applyFont="1" applyBorder="1"/>
    <xf numFmtId="10" fontId="0" fillId="33" borderId="13" xfId="42" applyNumberFormat="1" applyFont="1" applyFill="1" applyBorder="1"/>
    <xf numFmtId="10" fontId="0" fillId="0" borderId="13" xfId="42" applyNumberFormat="1" applyFont="1" applyFill="1" applyBorder="1"/>
    <xf numFmtId="10" fontId="0" fillId="34" borderId="14" xfId="42" applyNumberFormat="1" applyFont="1" applyFill="1" applyBorder="1"/>
    <xf numFmtId="0" fontId="21" fillId="12" borderId="15" xfId="3" applyFont="1" applyFill="1" applyBorder="1" applyAlignment="1">
      <alignment horizontal="center" vertical="center" wrapText="1"/>
    </xf>
    <xf numFmtId="0" fontId="1" fillId="10" borderId="16" xfId="19" applyBorder="1"/>
    <xf numFmtId="10" fontId="1" fillId="10" borderId="13" xfId="19" applyNumberFormat="1" applyBorder="1"/>
    <xf numFmtId="10" fontId="1" fillId="4" borderId="14" xfId="8" applyNumberFormat="1" applyFont="1" applyBorder="1"/>
    <xf numFmtId="0" fontId="21" fillId="12" borderId="21" xfId="3" applyFont="1" applyFill="1" applyBorder="1" applyAlignment="1">
      <alignment horizontal="center" vertical="center" wrapText="1"/>
    </xf>
    <xf numFmtId="0" fontId="21" fillId="12" borderId="22" xfId="3" applyFont="1" applyFill="1" applyBorder="1" applyAlignment="1">
      <alignment horizontal="center" vertical="center" wrapText="1"/>
    </xf>
    <xf numFmtId="10" fontId="21" fillId="12" borderId="23" xfId="3" applyNumberFormat="1" applyFont="1" applyFill="1" applyBorder="1" applyAlignment="1">
      <alignment horizontal="center" vertical="center" wrapText="1"/>
    </xf>
    <xf numFmtId="0" fontId="1" fillId="4" borderId="17" xfId="8" applyFont="1" applyBorder="1"/>
    <xf numFmtId="0" fontId="1" fillId="4" borderId="12" xfId="8" applyNumberFormat="1" applyFont="1" applyBorder="1"/>
    <xf numFmtId="0" fontId="1" fillId="4" borderId="13" xfId="8" applyNumberFormat="1" applyFont="1" applyBorder="1"/>
    <xf numFmtId="9" fontId="1" fillId="4" borderId="13" xfId="8" applyNumberFormat="1" applyFont="1" applyBorder="1"/>
    <xf numFmtId="8" fontId="1" fillId="4" borderId="13" xfId="8" applyNumberFormat="1" applyFont="1" applyBorder="1"/>
    <xf numFmtId="10" fontId="1" fillId="4" borderId="13" xfId="8" applyNumberFormat="1" applyFont="1" applyBorder="1"/>
    <xf numFmtId="8" fontId="1" fillId="4" borderId="14" xfId="8" applyNumberFormat="1" applyFont="1" applyBorder="1"/>
    <xf numFmtId="0" fontId="0" fillId="33" borderId="16" xfId="0" applyFill="1" applyBorder="1" applyAlignment="1">
      <alignment horizontal="left" vertical="top" wrapText="1"/>
    </xf>
    <xf numFmtId="0" fontId="0" fillId="33" borderId="0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33" borderId="17" xfId="0" applyFill="1" applyBorder="1" applyAlignment="1">
      <alignment horizontal="left" vertical="top" wrapText="1"/>
    </xf>
    <xf numFmtId="0" fontId="0" fillId="33" borderId="11" xfId="0" applyFill="1" applyBorder="1" applyAlignment="1">
      <alignment horizontal="left" vertical="top" wrapText="1"/>
    </xf>
    <xf numFmtId="0" fontId="0" fillId="33" borderId="15" xfId="0" applyFill="1" applyBorder="1" applyAlignment="1">
      <alignment horizontal="left" vertical="top" wrapText="1"/>
    </xf>
    <xf numFmtId="0" fontId="0" fillId="33" borderId="10" xfId="0" applyFill="1" applyBorder="1" applyAlignment="1">
      <alignment horizontal="left" vertical="top" wrapText="1"/>
    </xf>
    <xf numFmtId="0" fontId="0" fillId="33" borderId="15" xfId="0" applyFill="1" applyBorder="1" applyAlignment="1">
      <alignment horizontal="left" vertical="top"/>
    </xf>
    <xf numFmtId="0" fontId="0" fillId="33" borderId="10" xfId="0" applyFill="1" applyBorder="1" applyAlignment="1">
      <alignment horizontal="left" vertical="top"/>
    </xf>
    <xf numFmtId="0" fontId="0" fillId="33" borderId="17" xfId="0" applyFill="1" applyBorder="1" applyAlignment="1">
      <alignment horizontal="left" vertical="top"/>
    </xf>
    <xf numFmtId="0" fontId="0" fillId="33" borderId="11" xfId="0" applyFill="1" applyBorder="1" applyAlignment="1">
      <alignment horizontal="left" vertical="top"/>
    </xf>
    <xf numFmtId="0" fontId="0" fillId="0" borderId="16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33" borderId="16" xfId="0" applyFill="1" applyBorder="1" applyAlignment="1">
      <alignment horizontal="left" vertical="top"/>
    </xf>
    <xf numFmtId="0" fontId="0" fillId="33" borderId="0" xfId="0" applyFill="1" applyBorder="1" applyAlignment="1">
      <alignment horizontal="left" vertical="top"/>
    </xf>
    <xf numFmtId="0" fontId="1" fillId="33" borderId="16" xfId="8" applyFont="1" applyFill="1" applyBorder="1" applyAlignment="1">
      <alignment horizontal="left" vertical="top" wrapText="1"/>
    </xf>
    <xf numFmtId="0" fontId="1" fillId="33" borderId="0" xfId="8" applyFont="1" applyFill="1" applyBorder="1" applyAlignment="1">
      <alignment horizontal="left" vertical="top" wrapText="1"/>
    </xf>
    <xf numFmtId="0" fontId="1" fillId="0" borderId="16" xfId="8" applyFont="1" applyFill="1" applyBorder="1" applyAlignment="1">
      <alignment horizontal="left" vertical="top" wrapText="1"/>
    </xf>
    <xf numFmtId="0" fontId="1" fillId="0" borderId="0" xfId="8" applyFont="1" applyFill="1" applyBorder="1" applyAlignment="1">
      <alignment horizontal="left" vertical="top" wrapText="1"/>
    </xf>
    <xf numFmtId="0" fontId="1" fillId="33" borderId="17" xfId="8" applyFont="1" applyFill="1" applyBorder="1" applyAlignment="1">
      <alignment horizontal="left" vertical="top" wrapText="1"/>
    </xf>
    <xf numFmtId="0" fontId="1" fillId="33" borderId="11" xfId="8" applyFont="1" applyFill="1" applyBorder="1" applyAlignment="1">
      <alignment horizontal="left" vertical="top" wrapText="1"/>
    </xf>
    <xf numFmtId="0" fontId="1" fillId="10" borderId="15" xfId="19" applyBorder="1" applyAlignment="1">
      <alignment horizontal="left" vertical="top" wrapText="1"/>
    </xf>
    <xf numFmtId="0" fontId="1" fillId="10" borderId="10" xfId="19" applyBorder="1" applyAlignment="1">
      <alignment horizontal="left" vertical="top" wrapText="1"/>
    </xf>
    <xf numFmtId="0" fontId="1" fillId="10" borderId="16" xfId="19" applyBorder="1" applyAlignment="1">
      <alignment horizontal="left" vertical="top" wrapText="1"/>
    </xf>
    <xf numFmtId="0" fontId="1" fillId="10" borderId="0" xfId="19" applyBorder="1" applyAlignment="1">
      <alignment horizontal="left" vertical="top" wrapText="1"/>
    </xf>
  </cellXfs>
  <cellStyles count="5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52" builtinId="3"/>
    <cellStyle name="Currency" xfId="43" builtinId="4"/>
    <cellStyle name="Explanatory Text" xfId="16" builtinId="53" customBuiltin="1"/>
    <cellStyle name="Followed Hyperlink" xfId="49" builtinId="9" hidden="1"/>
    <cellStyle name="Followed Hyperlink" xfId="51" builtinId="9" hidden="1"/>
    <cellStyle name="Followed Hyperlink" xfId="47" builtinId="9" hidden="1"/>
    <cellStyle name="Followed Hyperlink" xfId="4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8" builtinId="8" hidden="1"/>
    <cellStyle name="Hyperlink" xfId="50" builtinId="8" hidden="1"/>
    <cellStyle name="Hyperlink" xfId="46" builtinId="8" hidden="1"/>
    <cellStyle name="Hyperlink" xfId="4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EE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2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5.5" customWidth="1"/>
  </cols>
  <sheetData>
    <row r="1" spans="1:6" ht="29" customHeight="1" x14ac:dyDescent="0.2">
      <c r="A1" s="15" t="s">
        <v>146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1428571</v>
      </c>
      <c r="D3" s="5">
        <v>1407534</v>
      </c>
      <c r="E3" s="5"/>
      <c r="F3" s="49"/>
    </row>
    <row r="4" spans="1:6" x14ac:dyDescent="0.2">
      <c r="A4" s="50" t="s">
        <v>63</v>
      </c>
      <c r="B4" s="8" t="s">
        <v>10</v>
      </c>
      <c r="C4" s="9">
        <v>30033130</v>
      </c>
      <c r="D4" s="9">
        <v>32260577</v>
      </c>
      <c r="E4" s="9"/>
      <c r="F4" s="51"/>
    </row>
    <row r="5" spans="1:6" x14ac:dyDescent="0.2">
      <c r="A5" s="48" t="s">
        <v>64</v>
      </c>
      <c r="B5" s="4" t="s">
        <v>11</v>
      </c>
      <c r="C5" s="5">
        <v>4738848</v>
      </c>
      <c r="D5" s="5">
        <v>4555339</v>
      </c>
      <c r="E5" s="5"/>
      <c r="F5" s="49"/>
    </row>
    <row r="6" spans="1:6" x14ac:dyDescent="0.2">
      <c r="A6" s="50" t="s">
        <v>108</v>
      </c>
      <c r="B6" s="8" t="s">
        <v>12</v>
      </c>
      <c r="C6" s="9">
        <v>63803</v>
      </c>
      <c r="D6" s="9">
        <v>226532</v>
      </c>
      <c r="E6" s="9">
        <v>1500</v>
      </c>
      <c r="F6" s="52">
        <f>E6/D6</f>
        <v>6.6215810569809118E-3</v>
      </c>
    </row>
    <row r="7" spans="1:6" x14ac:dyDescent="0.2">
      <c r="A7" s="48" t="s">
        <v>65</v>
      </c>
      <c r="B7" s="27" t="s">
        <v>125</v>
      </c>
      <c r="C7" s="5">
        <v>16613163</v>
      </c>
      <c r="D7" s="5">
        <v>16387823</v>
      </c>
      <c r="E7" s="5"/>
      <c r="F7" s="49"/>
    </row>
    <row r="8" spans="1:6" ht="30" customHeight="1" x14ac:dyDescent="0.2">
      <c r="A8" s="50" t="s">
        <v>66</v>
      </c>
      <c r="B8" s="10" t="s">
        <v>13</v>
      </c>
      <c r="C8" s="9">
        <v>18974435</v>
      </c>
      <c r="D8" s="9">
        <v>18934690</v>
      </c>
      <c r="E8" s="9"/>
      <c r="F8" s="51"/>
    </row>
    <row r="9" spans="1:6" ht="30" customHeight="1" x14ac:dyDescent="0.2">
      <c r="A9" s="48" t="s">
        <v>67</v>
      </c>
      <c r="B9" s="11" t="s">
        <v>15</v>
      </c>
      <c r="C9" s="5">
        <v>3641139</v>
      </c>
      <c r="D9" s="5">
        <v>3555678</v>
      </c>
      <c r="E9" s="5"/>
      <c r="F9" s="49"/>
    </row>
    <row r="10" spans="1:6" x14ac:dyDescent="0.2">
      <c r="A10" s="50" t="s">
        <v>68</v>
      </c>
      <c r="B10" s="8" t="s">
        <v>16</v>
      </c>
      <c r="C10" s="9">
        <v>21194786</v>
      </c>
      <c r="D10" s="9">
        <v>21049160</v>
      </c>
      <c r="E10" s="9"/>
      <c r="F10" s="51"/>
    </row>
    <row r="11" spans="1:6" ht="34" customHeight="1" x14ac:dyDescent="0.2">
      <c r="A11" s="48" t="s">
        <v>69</v>
      </c>
      <c r="B11" s="11" t="s">
        <v>17</v>
      </c>
      <c r="C11" s="5">
        <v>22026837</v>
      </c>
      <c r="D11" s="5">
        <v>47296480</v>
      </c>
      <c r="E11" s="5"/>
      <c r="F11" s="49"/>
    </row>
    <row r="12" spans="1:6" x14ac:dyDescent="0.2">
      <c r="A12" s="50" t="s">
        <v>70</v>
      </c>
      <c r="B12" s="8" t="s">
        <v>18</v>
      </c>
      <c r="C12" s="9">
        <v>352315</v>
      </c>
      <c r="D12" s="9">
        <v>397489</v>
      </c>
      <c r="E12" s="9"/>
      <c r="F12" s="51"/>
    </row>
    <row r="13" spans="1:6" x14ac:dyDescent="0.2">
      <c r="A13" s="53" t="s">
        <v>71</v>
      </c>
      <c r="B13" s="27" t="s">
        <v>19</v>
      </c>
      <c r="C13" s="29">
        <v>1363047</v>
      </c>
      <c r="D13" s="29">
        <v>1740154</v>
      </c>
      <c r="E13" s="29"/>
      <c r="F13" s="54"/>
    </row>
    <row r="14" spans="1:6" x14ac:dyDescent="0.2">
      <c r="A14" s="50" t="s">
        <v>72</v>
      </c>
      <c r="B14" s="8" t="s">
        <v>20</v>
      </c>
      <c r="C14" s="9">
        <v>556721000</v>
      </c>
      <c r="D14" s="9">
        <v>549460000</v>
      </c>
      <c r="E14" s="9"/>
      <c r="F14" s="51"/>
    </row>
    <row r="15" spans="1:6" x14ac:dyDescent="0.2">
      <c r="A15" s="53" t="s">
        <v>105</v>
      </c>
      <c r="B15" s="27" t="s">
        <v>21</v>
      </c>
      <c r="C15" s="29">
        <v>1924103</v>
      </c>
      <c r="D15" s="29">
        <v>1949312</v>
      </c>
      <c r="E15" s="29"/>
      <c r="F15" s="54"/>
    </row>
    <row r="16" spans="1:6" x14ac:dyDescent="0.2">
      <c r="A16" s="50" t="s">
        <v>73</v>
      </c>
      <c r="B16" s="8" t="s">
        <v>22</v>
      </c>
      <c r="C16" s="9">
        <v>73130192</v>
      </c>
      <c r="D16" s="9">
        <v>73657084</v>
      </c>
      <c r="E16" s="9"/>
      <c r="F16" s="51"/>
    </row>
    <row r="17" spans="1:6" x14ac:dyDescent="0.2">
      <c r="A17" s="53" t="s">
        <v>74</v>
      </c>
      <c r="B17" s="27" t="s">
        <v>23</v>
      </c>
      <c r="C17" s="29">
        <v>3555423</v>
      </c>
      <c r="D17" s="29">
        <v>3563390</v>
      </c>
      <c r="E17" s="29"/>
      <c r="F17" s="54"/>
    </row>
    <row r="18" spans="1:6" x14ac:dyDescent="0.2">
      <c r="A18" s="50" t="s">
        <v>75</v>
      </c>
      <c r="B18" s="8" t="s">
        <v>126</v>
      </c>
      <c r="C18" s="9">
        <v>715244</v>
      </c>
      <c r="D18" s="9">
        <v>653958</v>
      </c>
      <c r="E18" s="9"/>
      <c r="F18" s="51"/>
    </row>
    <row r="19" spans="1:6" x14ac:dyDescent="0.2">
      <c r="A19" s="53" t="s">
        <v>76</v>
      </c>
      <c r="B19" s="27" t="s">
        <v>24</v>
      </c>
      <c r="C19" s="29">
        <v>888981</v>
      </c>
      <c r="D19" s="29">
        <v>724994</v>
      </c>
      <c r="E19" s="29"/>
      <c r="F19" s="54"/>
    </row>
    <row r="20" spans="1:6" x14ac:dyDescent="0.2">
      <c r="A20" s="50" t="s">
        <v>77</v>
      </c>
      <c r="B20" s="8" t="s">
        <v>25</v>
      </c>
      <c r="C20" s="9">
        <v>1058958</v>
      </c>
      <c r="D20" s="9">
        <v>1039515</v>
      </c>
      <c r="E20" s="9"/>
      <c r="F20" s="51"/>
    </row>
    <row r="21" spans="1:6" x14ac:dyDescent="0.2">
      <c r="A21" s="53" t="s">
        <v>78</v>
      </c>
      <c r="B21" s="27" t="s">
        <v>26</v>
      </c>
      <c r="C21" s="29">
        <v>2559261</v>
      </c>
      <c r="D21" s="29">
        <v>2559018</v>
      </c>
      <c r="E21" s="29"/>
      <c r="F21" s="54"/>
    </row>
    <row r="22" spans="1:6" x14ac:dyDescent="0.2">
      <c r="A22" s="50" t="s">
        <v>79</v>
      </c>
      <c r="B22" s="8" t="s">
        <v>27</v>
      </c>
      <c r="C22" s="9">
        <v>3730245</v>
      </c>
      <c r="D22" s="9">
        <v>3394340</v>
      </c>
      <c r="E22" s="9"/>
      <c r="F22" s="51"/>
    </row>
    <row r="23" spans="1:6" ht="32" customHeight="1" x14ac:dyDescent="0.2">
      <c r="A23" s="53" t="s">
        <v>80</v>
      </c>
      <c r="B23" s="37" t="s">
        <v>29</v>
      </c>
      <c r="C23" s="29">
        <v>777947</v>
      </c>
      <c r="D23" s="29">
        <v>792275</v>
      </c>
      <c r="E23" s="29"/>
      <c r="F23" s="54"/>
    </row>
    <row r="24" spans="1:6" x14ac:dyDescent="0.2">
      <c r="A24" s="50" t="s">
        <v>81</v>
      </c>
      <c r="B24" s="8" t="s">
        <v>30</v>
      </c>
      <c r="C24" s="9">
        <v>429602</v>
      </c>
      <c r="D24" s="9">
        <v>412974</v>
      </c>
      <c r="E24" s="9"/>
      <c r="F24" s="51"/>
    </row>
    <row r="25" spans="1:6" x14ac:dyDescent="0.2">
      <c r="A25" s="53" t="s">
        <v>82</v>
      </c>
      <c r="B25" s="27" t="s">
        <v>32</v>
      </c>
      <c r="C25" s="29">
        <v>1431317</v>
      </c>
      <c r="D25" s="29">
        <v>1426283</v>
      </c>
      <c r="E25" s="29"/>
      <c r="F25" s="54"/>
    </row>
    <row r="26" spans="1:6" x14ac:dyDescent="0.2">
      <c r="A26" s="50" t="s">
        <v>83</v>
      </c>
      <c r="B26" s="8" t="s">
        <v>33</v>
      </c>
      <c r="C26" s="9">
        <v>3824874</v>
      </c>
      <c r="D26" s="9">
        <v>3766712</v>
      </c>
      <c r="E26" s="9"/>
      <c r="F26" s="51"/>
    </row>
    <row r="27" spans="1:6" x14ac:dyDescent="0.2">
      <c r="A27" s="53" t="s">
        <v>84</v>
      </c>
      <c r="B27" s="27" t="s">
        <v>36</v>
      </c>
      <c r="C27" s="29">
        <v>21797862</v>
      </c>
      <c r="D27" s="29">
        <v>32138486</v>
      </c>
      <c r="E27" s="29"/>
      <c r="F27" s="54"/>
    </row>
    <row r="28" spans="1:6" x14ac:dyDescent="0.2">
      <c r="A28" s="50" t="s">
        <v>85</v>
      </c>
      <c r="B28" s="8" t="s">
        <v>37</v>
      </c>
      <c r="C28" s="9">
        <v>10750871</v>
      </c>
      <c r="D28" s="9">
        <v>10854460</v>
      </c>
      <c r="E28" s="9">
        <v>89543</v>
      </c>
      <c r="F28" s="52">
        <f>E28/D28</f>
        <v>8.2494200540607267E-3</v>
      </c>
    </row>
    <row r="29" spans="1:6" x14ac:dyDescent="0.2">
      <c r="A29" s="53" t="s">
        <v>86</v>
      </c>
      <c r="B29" s="27" t="s">
        <v>38</v>
      </c>
      <c r="C29" s="29">
        <v>10425741</v>
      </c>
      <c r="D29" s="29">
        <v>10358102</v>
      </c>
      <c r="E29" s="29"/>
      <c r="F29" s="54"/>
    </row>
    <row r="30" spans="1:6" x14ac:dyDescent="0.2">
      <c r="A30" s="50" t="s">
        <v>87</v>
      </c>
      <c r="B30" s="8" t="s">
        <v>39</v>
      </c>
      <c r="C30" s="9">
        <v>98273</v>
      </c>
      <c r="D30" s="9">
        <v>107479</v>
      </c>
      <c r="E30" s="9">
        <v>50</v>
      </c>
      <c r="F30" s="52">
        <f>E30/D30</f>
        <v>4.652071567468994E-4</v>
      </c>
    </row>
    <row r="31" spans="1:6" x14ac:dyDescent="0.2">
      <c r="A31" s="53" t="s">
        <v>88</v>
      </c>
      <c r="B31" s="27" t="s">
        <v>40</v>
      </c>
      <c r="C31" s="29">
        <v>36150185</v>
      </c>
      <c r="D31" s="29">
        <v>36183142</v>
      </c>
      <c r="E31" s="29"/>
      <c r="F31" s="54"/>
    </row>
    <row r="32" spans="1:6" x14ac:dyDescent="0.2">
      <c r="A32" s="50" t="s">
        <v>89</v>
      </c>
      <c r="B32" s="8" t="s">
        <v>41</v>
      </c>
      <c r="C32" s="9">
        <v>129466</v>
      </c>
      <c r="D32" s="9">
        <v>89267</v>
      </c>
      <c r="E32" s="9"/>
      <c r="F32" s="51"/>
    </row>
    <row r="33" spans="1:6" x14ac:dyDescent="0.2">
      <c r="A33" s="53" t="s">
        <v>90</v>
      </c>
      <c r="B33" s="27" t="s">
        <v>43</v>
      </c>
      <c r="C33" s="29">
        <v>1776884</v>
      </c>
      <c r="D33" s="29">
        <v>1806117</v>
      </c>
      <c r="E33" s="29"/>
      <c r="F33" s="54"/>
    </row>
    <row r="34" spans="1:6" x14ac:dyDescent="0.2">
      <c r="A34" s="50" t="s">
        <v>91</v>
      </c>
      <c r="B34" s="8" t="s">
        <v>44</v>
      </c>
      <c r="C34" s="9">
        <v>9438275</v>
      </c>
      <c r="D34" s="9">
        <v>8707965</v>
      </c>
      <c r="E34" s="9"/>
      <c r="F34" s="51"/>
    </row>
    <row r="35" spans="1:6" x14ac:dyDescent="0.2">
      <c r="A35" s="53" t="s">
        <v>92</v>
      </c>
      <c r="B35" s="27" t="s">
        <v>137</v>
      </c>
      <c r="C35" s="29">
        <v>1270688</v>
      </c>
      <c r="D35" s="29">
        <v>1274585</v>
      </c>
      <c r="E35" s="29"/>
      <c r="F35" s="54"/>
    </row>
    <row r="36" spans="1:6" x14ac:dyDescent="0.2">
      <c r="A36" s="50" t="s">
        <v>93</v>
      </c>
      <c r="B36" s="8" t="s">
        <v>46</v>
      </c>
      <c r="C36" s="9">
        <v>1837037</v>
      </c>
      <c r="D36" s="9">
        <v>1788822</v>
      </c>
      <c r="E36" s="9"/>
      <c r="F36" s="51"/>
    </row>
    <row r="37" spans="1:6" x14ac:dyDescent="0.2">
      <c r="A37" s="53" t="s">
        <v>94</v>
      </c>
      <c r="B37" s="27" t="s">
        <v>47</v>
      </c>
      <c r="C37" s="29">
        <v>335009</v>
      </c>
      <c r="D37" s="29">
        <v>291024</v>
      </c>
      <c r="E37" s="29"/>
      <c r="F37" s="54"/>
    </row>
    <row r="38" spans="1:6" x14ac:dyDescent="0.2">
      <c r="A38" s="50" t="s">
        <v>106</v>
      </c>
      <c r="B38" s="8" t="s">
        <v>128</v>
      </c>
      <c r="C38" s="9">
        <v>1615428</v>
      </c>
      <c r="D38" s="9">
        <v>1625677</v>
      </c>
      <c r="E38" s="9"/>
      <c r="F38" s="51"/>
    </row>
    <row r="39" spans="1:6" x14ac:dyDescent="0.2">
      <c r="A39" s="53" t="s">
        <v>95</v>
      </c>
      <c r="B39" s="27" t="s">
        <v>49</v>
      </c>
      <c r="C39" s="29">
        <v>53976000</v>
      </c>
      <c r="D39" s="29">
        <v>52546000</v>
      </c>
      <c r="E39" s="29">
        <v>197000</v>
      </c>
      <c r="F39" s="55">
        <f>E39/D39</f>
        <v>3.7490960301450158E-3</v>
      </c>
    </row>
    <row r="40" spans="1:6" x14ac:dyDescent="0.2">
      <c r="A40" s="50" t="s">
        <v>96</v>
      </c>
      <c r="B40" s="8" t="s">
        <v>50</v>
      </c>
      <c r="C40" s="9">
        <v>3938510</v>
      </c>
      <c r="D40" s="9">
        <v>6574534</v>
      </c>
      <c r="E40" s="9"/>
      <c r="F40" s="51"/>
    </row>
    <row r="41" spans="1:6" x14ac:dyDescent="0.2">
      <c r="A41" s="53" t="s">
        <v>107</v>
      </c>
      <c r="B41" s="27" t="s">
        <v>52</v>
      </c>
      <c r="C41" s="29">
        <v>100725</v>
      </c>
      <c r="D41" s="29">
        <v>123814</v>
      </c>
      <c r="E41" s="29"/>
      <c r="F41" s="54"/>
    </row>
    <row r="42" spans="1:6" x14ac:dyDescent="0.2">
      <c r="A42" s="50" t="s">
        <v>97</v>
      </c>
      <c r="B42" s="8" t="s">
        <v>54</v>
      </c>
      <c r="C42" s="9">
        <v>462385</v>
      </c>
      <c r="D42" s="9">
        <v>390926</v>
      </c>
      <c r="E42" s="9"/>
      <c r="F42" s="51"/>
    </row>
    <row r="43" spans="1:6" ht="28" customHeight="1" x14ac:dyDescent="0.2">
      <c r="A43" s="53" t="s">
        <v>98</v>
      </c>
      <c r="B43" s="37" t="s">
        <v>129</v>
      </c>
      <c r="C43" s="29"/>
      <c r="D43" s="29">
        <v>551681</v>
      </c>
      <c r="E43" s="29"/>
      <c r="F43" s="54"/>
    </row>
    <row r="44" spans="1:6" x14ac:dyDescent="0.2">
      <c r="A44" s="50" t="s">
        <v>99</v>
      </c>
      <c r="B44" s="8" t="s">
        <v>55</v>
      </c>
      <c r="C44" s="9">
        <v>301489</v>
      </c>
      <c r="D44" s="9">
        <v>247633</v>
      </c>
      <c r="E44" s="9"/>
      <c r="F44" s="51"/>
    </row>
    <row r="45" spans="1:6" x14ac:dyDescent="0.2">
      <c r="A45" s="53" t="s">
        <v>100</v>
      </c>
      <c r="B45" s="27" t="s">
        <v>56</v>
      </c>
      <c r="C45" s="29">
        <v>2578099</v>
      </c>
      <c r="D45" s="29">
        <v>2234210</v>
      </c>
      <c r="E45" s="29"/>
      <c r="F45" s="54"/>
    </row>
    <row r="46" spans="1:6" x14ac:dyDescent="0.2">
      <c r="A46" s="50" t="s">
        <v>101</v>
      </c>
      <c r="B46" s="8" t="s">
        <v>130</v>
      </c>
      <c r="C46" s="9">
        <v>4690064</v>
      </c>
      <c r="D46" s="9">
        <v>4567421</v>
      </c>
      <c r="E46" s="9"/>
      <c r="F46" s="51"/>
    </row>
    <row r="47" spans="1:6" x14ac:dyDescent="0.2">
      <c r="A47" s="53" t="s">
        <v>102</v>
      </c>
      <c r="B47" s="27" t="s">
        <v>57</v>
      </c>
      <c r="C47" s="29">
        <v>15741265</v>
      </c>
      <c r="D47" s="29">
        <v>15963725</v>
      </c>
      <c r="E47" s="29"/>
      <c r="F47" s="54"/>
    </row>
    <row r="48" spans="1:6" x14ac:dyDescent="0.2">
      <c r="A48" s="50" t="s">
        <v>103</v>
      </c>
      <c r="B48" s="8" t="s">
        <v>58</v>
      </c>
      <c r="C48" s="9">
        <v>113966224</v>
      </c>
      <c r="D48" s="9">
        <v>113974700</v>
      </c>
      <c r="E48" s="9">
        <v>23319</v>
      </c>
      <c r="F48" s="52">
        <f>E48/D48</f>
        <v>2.0459803798562312E-4</v>
      </c>
    </row>
    <row r="49" spans="1:6" x14ac:dyDescent="0.2">
      <c r="A49" s="53" t="s">
        <v>104</v>
      </c>
      <c r="B49" s="27" t="s">
        <v>59</v>
      </c>
      <c r="C49" s="29">
        <v>7722221</v>
      </c>
      <c r="D49" s="29">
        <v>7538318</v>
      </c>
      <c r="E49" s="29"/>
      <c r="F49" s="54"/>
    </row>
    <row r="50" spans="1:6" x14ac:dyDescent="0.2">
      <c r="A50" s="56"/>
      <c r="B50" s="24" t="s">
        <v>60</v>
      </c>
      <c r="C50" s="25">
        <f>SUM(C3:C49)</f>
        <v>1070279922</v>
      </c>
      <c r="D50" s="25">
        <f>SUM(D3:D49)</f>
        <v>1101149399</v>
      </c>
      <c r="E50" s="25">
        <f>SUM(E3:E49)</f>
        <v>311412</v>
      </c>
      <c r="F50" s="57">
        <f>SUM(F3:F49)</f>
        <v>1.9289902335919176E-2</v>
      </c>
    </row>
    <row r="51" spans="1:6" x14ac:dyDescent="0.2">
      <c r="A51" s="4"/>
      <c r="B51" s="4"/>
      <c r="C51" s="4"/>
      <c r="D51" s="4"/>
      <c r="E51" s="4"/>
      <c r="F51" s="4"/>
    </row>
    <row r="52" spans="1:6" ht="18" customHeight="1" x14ac:dyDescent="0.2">
      <c r="A52" s="88" t="s">
        <v>0</v>
      </c>
      <c r="B52" s="89"/>
      <c r="C52" s="89"/>
      <c r="D52" s="40">
        <v>47</v>
      </c>
      <c r="E52" s="4"/>
      <c r="F52" s="4"/>
    </row>
    <row r="53" spans="1:6" ht="18" customHeight="1" x14ac:dyDescent="0.2">
      <c r="A53" s="84" t="s">
        <v>1</v>
      </c>
      <c r="B53" s="85"/>
      <c r="C53" s="85"/>
      <c r="D53" s="41">
        <v>5</v>
      </c>
      <c r="E53" s="4"/>
      <c r="F53" s="4"/>
    </row>
    <row r="54" spans="1:6" ht="18" customHeight="1" x14ac:dyDescent="0.2">
      <c r="A54" s="82" t="s">
        <v>2</v>
      </c>
      <c r="B54" s="83"/>
      <c r="C54" s="83"/>
      <c r="D54" s="42">
        <f>D53/D52</f>
        <v>0.10638297872340426</v>
      </c>
      <c r="E54" s="27"/>
      <c r="F54" s="4"/>
    </row>
    <row r="55" spans="1:6" ht="18" customHeight="1" x14ac:dyDescent="0.2">
      <c r="A55" s="84" t="s">
        <v>3</v>
      </c>
      <c r="B55" s="85"/>
      <c r="C55" s="85"/>
      <c r="D55" s="43">
        <f>C50</f>
        <v>1070279922</v>
      </c>
      <c r="E55" s="4"/>
      <c r="F55" s="4"/>
    </row>
    <row r="56" spans="1:6" ht="18" customHeight="1" x14ac:dyDescent="0.2">
      <c r="A56" s="82" t="s">
        <v>4</v>
      </c>
      <c r="B56" s="83"/>
      <c r="C56" s="83"/>
      <c r="D56" s="43">
        <f>D50</f>
        <v>1101149399</v>
      </c>
      <c r="E56" s="4"/>
      <c r="F56" s="4"/>
    </row>
    <row r="57" spans="1:6" ht="18" customHeight="1" x14ac:dyDescent="0.2">
      <c r="A57" s="84" t="s">
        <v>5</v>
      </c>
      <c r="B57" s="85"/>
      <c r="C57" s="85"/>
      <c r="D57" s="43">
        <f>E50</f>
        <v>311412</v>
      </c>
      <c r="E57" s="4"/>
      <c r="F57" s="4"/>
    </row>
    <row r="58" spans="1:6" ht="18" customHeight="1" x14ac:dyDescent="0.2">
      <c r="A58" s="82" t="s">
        <v>6</v>
      </c>
      <c r="B58" s="83"/>
      <c r="C58" s="83"/>
      <c r="D58" s="44">
        <f>E50/C50</f>
        <v>2.9096313366140116E-4</v>
      </c>
      <c r="E58" s="4"/>
      <c r="F58" s="4"/>
    </row>
    <row r="59" spans="1:6" ht="18" customHeight="1" x14ac:dyDescent="0.2">
      <c r="A59" s="84" t="s">
        <v>7</v>
      </c>
      <c r="B59" s="85"/>
      <c r="C59" s="85"/>
      <c r="D59" s="44">
        <f>E50/D50</f>
        <v>2.8280631155300662E-4</v>
      </c>
      <c r="E59" s="4"/>
      <c r="F59" s="4"/>
    </row>
    <row r="60" spans="1:6" ht="18" customHeight="1" x14ac:dyDescent="0.2">
      <c r="A60" s="86" t="s">
        <v>8</v>
      </c>
      <c r="B60" s="87"/>
      <c r="C60" s="87"/>
      <c r="D60" s="45">
        <f>E50/F50</f>
        <v>16143783.134667749</v>
      </c>
      <c r="E60" s="4"/>
      <c r="F60" s="4"/>
    </row>
    <row r="62" spans="1:6" x14ac:dyDescent="0.2">
      <c r="A62" t="s">
        <v>131</v>
      </c>
    </row>
  </sheetData>
  <mergeCells count="9">
    <mergeCell ref="A58:C58"/>
    <mergeCell ref="A59:C59"/>
    <mergeCell ref="A60:C60"/>
    <mergeCell ref="A52:C52"/>
    <mergeCell ref="A53:C53"/>
    <mergeCell ref="A54:C54"/>
    <mergeCell ref="A55:C55"/>
    <mergeCell ref="A56:C56"/>
    <mergeCell ref="A57:C57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2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147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58" t="s">
        <v>7</v>
      </c>
    </row>
    <row r="3" spans="1:6" x14ac:dyDescent="0.2">
      <c r="A3" s="48" t="s">
        <v>62</v>
      </c>
      <c r="B3" s="4" t="s">
        <v>124</v>
      </c>
      <c r="C3" s="5">
        <v>1563775</v>
      </c>
      <c r="D3" s="5">
        <v>1411114</v>
      </c>
      <c r="E3" s="5"/>
      <c r="F3" s="59"/>
    </row>
    <row r="4" spans="1:6" x14ac:dyDescent="0.2">
      <c r="A4" s="50" t="s">
        <v>63</v>
      </c>
      <c r="B4" s="8" t="s">
        <v>10</v>
      </c>
      <c r="C4" s="9">
        <v>39231603</v>
      </c>
      <c r="D4" s="9">
        <v>26859776</v>
      </c>
      <c r="E4" s="9"/>
      <c r="F4" s="60"/>
    </row>
    <row r="5" spans="1:6" x14ac:dyDescent="0.2">
      <c r="A5" s="48" t="s">
        <v>64</v>
      </c>
      <c r="B5" s="4" t="s">
        <v>11</v>
      </c>
      <c r="C5" s="5">
        <v>5383727</v>
      </c>
      <c r="D5" s="5">
        <v>5059409</v>
      </c>
      <c r="E5" s="5"/>
      <c r="F5" s="59"/>
    </row>
    <row r="6" spans="1:6" x14ac:dyDescent="0.2">
      <c r="A6" s="50" t="s">
        <v>108</v>
      </c>
      <c r="B6" s="8" t="s">
        <v>12</v>
      </c>
      <c r="C6" s="9">
        <v>106664</v>
      </c>
      <c r="D6" s="9">
        <v>121902</v>
      </c>
      <c r="E6" s="9">
        <v>2872</v>
      </c>
      <c r="F6" s="60">
        <f>E6/D6</f>
        <v>2.3559908779183278E-2</v>
      </c>
    </row>
    <row r="7" spans="1:6" x14ac:dyDescent="0.2">
      <c r="A7" s="48" t="s">
        <v>65</v>
      </c>
      <c r="B7" s="27" t="s">
        <v>125</v>
      </c>
      <c r="C7" s="5">
        <v>16558571</v>
      </c>
      <c r="D7" s="5">
        <v>16225006</v>
      </c>
      <c r="E7" s="5"/>
      <c r="F7" s="59"/>
    </row>
    <row r="8" spans="1:6" ht="30" customHeight="1" x14ac:dyDescent="0.2">
      <c r="A8" s="50" t="s">
        <v>66</v>
      </c>
      <c r="B8" s="10" t="s">
        <v>13</v>
      </c>
      <c r="C8" s="9">
        <v>20668732</v>
      </c>
      <c r="D8" s="9">
        <v>19542292</v>
      </c>
      <c r="E8" s="9"/>
      <c r="F8" s="60"/>
    </row>
    <row r="9" spans="1:6" ht="30" customHeight="1" x14ac:dyDescent="0.2">
      <c r="A9" s="48" t="s">
        <v>67</v>
      </c>
      <c r="B9" s="11" t="s">
        <v>15</v>
      </c>
      <c r="C9" s="5">
        <v>2578972</v>
      </c>
      <c r="D9" s="5">
        <v>2476037</v>
      </c>
      <c r="E9" s="5">
        <v>238798</v>
      </c>
      <c r="F9" s="61">
        <f>E9/D9</f>
        <v>9.6443631496621413E-2</v>
      </c>
    </row>
    <row r="10" spans="1:6" x14ac:dyDescent="0.2">
      <c r="A10" s="50" t="s">
        <v>68</v>
      </c>
      <c r="B10" s="8" t="s">
        <v>16</v>
      </c>
      <c r="C10" s="9">
        <v>20855506</v>
      </c>
      <c r="D10" s="9">
        <v>20249579</v>
      </c>
      <c r="E10" s="9"/>
      <c r="F10" s="60"/>
    </row>
    <row r="11" spans="1:6" ht="34" customHeight="1" x14ac:dyDescent="0.2">
      <c r="A11" s="48" t="s">
        <v>69</v>
      </c>
      <c r="B11" s="11" t="s">
        <v>17</v>
      </c>
      <c r="C11" s="5">
        <v>26899622</v>
      </c>
      <c r="D11" s="5">
        <v>26911669</v>
      </c>
      <c r="E11" s="5"/>
      <c r="F11" s="59"/>
    </row>
    <row r="12" spans="1:6" x14ac:dyDescent="0.2">
      <c r="A12" s="50" t="s">
        <v>70</v>
      </c>
      <c r="B12" s="8" t="s">
        <v>18</v>
      </c>
      <c r="C12" s="9">
        <v>510832</v>
      </c>
      <c r="D12" s="9">
        <v>527213</v>
      </c>
      <c r="E12" s="9"/>
      <c r="F12" s="60"/>
    </row>
    <row r="13" spans="1:6" x14ac:dyDescent="0.2">
      <c r="A13" s="53" t="s">
        <v>71</v>
      </c>
      <c r="B13" s="27" t="s">
        <v>19</v>
      </c>
      <c r="C13" s="29">
        <v>4750894</v>
      </c>
      <c r="D13" s="29">
        <v>4735309</v>
      </c>
      <c r="E13" s="29"/>
      <c r="F13" s="61"/>
    </row>
    <row r="14" spans="1:6" x14ac:dyDescent="0.2">
      <c r="A14" s="50" t="s">
        <v>72</v>
      </c>
      <c r="B14" s="8" t="s">
        <v>20</v>
      </c>
      <c r="C14" s="9">
        <v>649991000</v>
      </c>
      <c r="D14" s="9">
        <v>671984000</v>
      </c>
      <c r="E14" s="9"/>
      <c r="F14" s="60"/>
    </row>
    <row r="15" spans="1:6" x14ac:dyDescent="0.2">
      <c r="A15" s="53" t="s">
        <v>105</v>
      </c>
      <c r="B15" s="27" t="s">
        <v>21</v>
      </c>
      <c r="C15" s="29">
        <v>2751142</v>
      </c>
      <c r="D15" s="29">
        <v>2728583</v>
      </c>
      <c r="E15" s="29"/>
      <c r="F15" s="61"/>
    </row>
    <row r="16" spans="1:6" x14ac:dyDescent="0.2">
      <c r="A16" s="50" t="s">
        <v>73</v>
      </c>
      <c r="B16" s="8" t="s">
        <v>22</v>
      </c>
      <c r="C16" s="9">
        <v>36894747</v>
      </c>
      <c r="D16" s="9">
        <v>77166923</v>
      </c>
      <c r="E16" s="9"/>
      <c r="F16" s="60"/>
    </row>
    <row r="17" spans="1:6" x14ac:dyDescent="0.2">
      <c r="A17" s="53" t="s">
        <v>74</v>
      </c>
      <c r="B17" s="27" t="s">
        <v>23</v>
      </c>
      <c r="C17" s="29">
        <v>2924358</v>
      </c>
      <c r="D17" s="29">
        <v>2998539</v>
      </c>
      <c r="E17" s="29"/>
      <c r="F17" s="61"/>
    </row>
    <row r="18" spans="1:6" x14ac:dyDescent="0.2">
      <c r="A18" s="50" t="s">
        <v>75</v>
      </c>
      <c r="B18" s="8" t="s">
        <v>126</v>
      </c>
      <c r="C18" s="9">
        <v>845085</v>
      </c>
      <c r="D18" s="9">
        <v>776436</v>
      </c>
      <c r="E18" s="9"/>
      <c r="F18" s="60"/>
    </row>
    <row r="19" spans="1:6" x14ac:dyDescent="0.2">
      <c r="A19" s="53" t="s">
        <v>76</v>
      </c>
      <c r="B19" s="27" t="s">
        <v>24</v>
      </c>
      <c r="C19" s="29">
        <v>897781</v>
      </c>
      <c r="D19" s="29">
        <v>845170</v>
      </c>
      <c r="E19" s="29"/>
      <c r="F19" s="61"/>
    </row>
    <row r="20" spans="1:6" x14ac:dyDescent="0.2">
      <c r="A20" s="50" t="s">
        <v>77</v>
      </c>
      <c r="B20" s="8" t="s">
        <v>25</v>
      </c>
      <c r="C20" s="9">
        <v>1170792</v>
      </c>
      <c r="D20" s="9">
        <v>1189074</v>
      </c>
      <c r="E20" s="9"/>
      <c r="F20" s="60"/>
    </row>
    <row r="21" spans="1:6" x14ac:dyDescent="0.2">
      <c r="A21" s="53" t="s">
        <v>78</v>
      </c>
      <c r="B21" s="27" t="s">
        <v>26</v>
      </c>
      <c r="C21" s="29">
        <v>2869048</v>
      </c>
      <c r="D21" s="29">
        <v>2866594</v>
      </c>
      <c r="E21" s="29"/>
      <c r="F21" s="61"/>
    </row>
    <row r="22" spans="1:6" x14ac:dyDescent="0.2">
      <c r="A22" s="50" t="s">
        <v>79</v>
      </c>
      <c r="B22" s="8" t="s">
        <v>27</v>
      </c>
      <c r="C22" s="9">
        <v>5805077</v>
      </c>
      <c r="D22" s="9">
        <v>5192837</v>
      </c>
      <c r="E22" s="9"/>
      <c r="F22" s="60"/>
    </row>
    <row r="23" spans="1:6" ht="33" customHeight="1" x14ac:dyDescent="0.2">
      <c r="A23" s="53" t="s">
        <v>80</v>
      </c>
      <c r="B23" s="37" t="s">
        <v>29</v>
      </c>
      <c r="C23" s="29">
        <v>1420027</v>
      </c>
      <c r="D23" s="29">
        <v>1363496</v>
      </c>
      <c r="E23" s="29"/>
      <c r="F23" s="61"/>
    </row>
    <row r="24" spans="1:6" x14ac:dyDescent="0.2">
      <c r="A24" s="50" t="s">
        <v>81</v>
      </c>
      <c r="B24" s="8" t="s">
        <v>30</v>
      </c>
      <c r="C24" s="9">
        <v>472401</v>
      </c>
      <c r="D24" s="9">
        <v>448013</v>
      </c>
      <c r="E24" s="9"/>
      <c r="F24" s="60"/>
    </row>
    <row r="25" spans="1:6" x14ac:dyDescent="0.2">
      <c r="A25" s="53" t="s">
        <v>82</v>
      </c>
      <c r="B25" s="27" t="s">
        <v>32</v>
      </c>
      <c r="C25" s="29">
        <v>1538518</v>
      </c>
      <c r="D25" s="29">
        <v>1490485</v>
      </c>
      <c r="E25" s="29"/>
      <c r="F25" s="61"/>
    </row>
    <row r="26" spans="1:6" x14ac:dyDescent="0.2">
      <c r="A26" s="50" t="s">
        <v>83</v>
      </c>
      <c r="B26" s="8" t="s">
        <v>33</v>
      </c>
      <c r="C26" s="9">
        <v>8884424</v>
      </c>
      <c r="D26" s="9">
        <v>3819916</v>
      </c>
      <c r="E26" s="9"/>
      <c r="F26" s="60"/>
    </row>
    <row r="27" spans="1:6" x14ac:dyDescent="0.2">
      <c r="A27" s="53" t="s">
        <v>84</v>
      </c>
      <c r="B27" s="27" t="s">
        <v>36</v>
      </c>
      <c r="C27" s="29">
        <v>20353204</v>
      </c>
      <c r="D27" s="29">
        <v>20130048</v>
      </c>
      <c r="E27" s="29"/>
      <c r="F27" s="61"/>
    </row>
    <row r="28" spans="1:6" x14ac:dyDescent="0.2">
      <c r="A28" s="50" t="s">
        <v>85</v>
      </c>
      <c r="B28" s="8" t="s">
        <v>37</v>
      </c>
      <c r="C28" s="9">
        <v>11775244</v>
      </c>
      <c r="D28" s="9">
        <v>12741861</v>
      </c>
      <c r="E28" s="9">
        <v>62393</v>
      </c>
      <c r="F28" s="60">
        <f>E28/D28</f>
        <v>4.8966944467531076E-3</v>
      </c>
    </row>
    <row r="29" spans="1:6" x14ac:dyDescent="0.2">
      <c r="A29" s="53" t="s">
        <v>86</v>
      </c>
      <c r="B29" s="27" t="s">
        <v>38</v>
      </c>
      <c r="C29" s="29">
        <v>14693967</v>
      </c>
      <c r="D29" s="29">
        <v>14613201</v>
      </c>
      <c r="E29" s="29"/>
      <c r="F29" s="61"/>
    </row>
    <row r="30" spans="1:6" x14ac:dyDescent="0.2">
      <c r="A30" s="50" t="s">
        <v>87</v>
      </c>
      <c r="B30" s="8" t="s">
        <v>39</v>
      </c>
      <c r="C30" s="9">
        <v>205822</v>
      </c>
      <c r="D30" s="9">
        <v>199168</v>
      </c>
      <c r="E30" s="9">
        <v>50</v>
      </c>
      <c r="F30" s="60">
        <f>E30/D30</f>
        <v>2.510443444730077E-4</v>
      </c>
    </row>
    <row r="31" spans="1:6" x14ac:dyDescent="0.2">
      <c r="A31" s="53" t="s">
        <v>88</v>
      </c>
      <c r="B31" s="27" t="s">
        <v>40</v>
      </c>
      <c r="C31" s="29">
        <v>35884833</v>
      </c>
      <c r="D31" s="29">
        <v>36000939</v>
      </c>
      <c r="E31" s="29"/>
      <c r="F31" s="61"/>
    </row>
    <row r="32" spans="1:6" x14ac:dyDescent="0.2">
      <c r="A32" s="50" t="s">
        <v>89</v>
      </c>
      <c r="B32" s="8" t="s">
        <v>41</v>
      </c>
      <c r="C32" s="9">
        <v>127743</v>
      </c>
      <c r="D32" s="9">
        <v>101073</v>
      </c>
      <c r="E32" s="9"/>
      <c r="F32" s="60"/>
    </row>
    <row r="33" spans="1:6" x14ac:dyDescent="0.2">
      <c r="A33" s="53" t="s">
        <v>90</v>
      </c>
      <c r="B33" s="27" t="s">
        <v>43</v>
      </c>
      <c r="C33" s="29">
        <v>1725471</v>
      </c>
      <c r="D33" s="29">
        <v>1727042</v>
      </c>
      <c r="E33" s="29"/>
      <c r="F33" s="61"/>
    </row>
    <row r="34" spans="1:6" x14ac:dyDescent="0.2">
      <c r="A34" s="50" t="s">
        <v>91</v>
      </c>
      <c r="B34" s="8" t="s">
        <v>44</v>
      </c>
      <c r="C34" s="9">
        <v>9852702</v>
      </c>
      <c r="D34" s="9">
        <v>9267197</v>
      </c>
      <c r="E34" s="9"/>
      <c r="F34" s="60"/>
    </row>
    <row r="35" spans="1:6" x14ac:dyDescent="0.2">
      <c r="A35" s="53" t="s">
        <v>92</v>
      </c>
      <c r="B35" s="27" t="s">
        <v>137</v>
      </c>
      <c r="C35" s="29">
        <v>1136785</v>
      </c>
      <c r="D35" s="29">
        <v>1424210</v>
      </c>
      <c r="E35" s="29"/>
      <c r="F35" s="61"/>
    </row>
    <row r="36" spans="1:6" x14ac:dyDescent="0.2">
      <c r="A36" s="50" t="s">
        <v>93</v>
      </c>
      <c r="B36" s="8" t="s">
        <v>46</v>
      </c>
      <c r="C36" s="9">
        <v>1720873</v>
      </c>
      <c r="D36" s="9">
        <v>1777628</v>
      </c>
      <c r="E36" s="9">
        <v>14000</v>
      </c>
      <c r="F36" s="60">
        <f>E36/D36</f>
        <v>7.8756635246519519E-3</v>
      </c>
    </row>
    <row r="37" spans="1:6" x14ac:dyDescent="0.2">
      <c r="A37" s="53" t="s">
        <v>94</v>
      </c>
      <c r="B37" s="27" t="s">
        <v>47</v>
      </c>
      <c r="C37" s="29">
        <v>398072</v>
      </c>
      <c r="D37" s="29">
        <v>344493</v>
      </c>
      <c r="E37" s="29"/>
      <c r="F37" s="61"/>
    </row>
    <row r="38" spans="1:6" x14ac:dyDescent="0.2">
      <c r="A38" s="50" t="s">
        <v>106</v>
      </c>
      <c r="B38" s="8" t="s">
        <v>128</v>
      </c>
      <c r="C38" s="9">
        <v>1842724</v>
      </c>
      <c r="D38" s="9">
        <v>2368637</v>
      </c>
      <c r="E38" s="9"/>
      <c r="F38" s="60"/>
    </row>
    <row r="39" spans="1:6" x14ac:dyDescent="0.2">
      <c r="A39" s="53" t="s">
        <v>95</v>
      </c>
      <c r="B39" s="27" t="s">
        <v>49</v>
      </c>
      <c r="C39" s="29">
        <v>61607</v>
      </c>
      <c r="D39" s="29">
        <v>62466</v>
      </c>
      <c r="E39" s="29">
        <v>274</v>
      </c>
      <c r="F39" s="61">
        <f>E39/D39</f>
        <v>4.3863861940895846E-3</v>
      </c>
    </row>
    <row r="40" spans="1:6" s="2" customFormat="1" x14ac:dyDescent="0.2">
      <c r="A40" s="50" t="s">
        <v>96</v>
      </c>
      <c r="B40" s="8" t="s">
        <v>50</v>
      </c>
      <c r="C40" s="9">
        <v>3763311</v>
      </c>
      <c r="D40" s="9">
        <v>4382180</v>
      </c>
      <c r="E40" s="9"/>
      <c r="F40" s="60"/>
    </row>
    <row r="41" spans="1:6" x14ac:dyDescent="0.2">
      <c r="A41" s="53" t="s">
        <v>107</v>
      </c>
      <c r="B41" s="27" t="s">
        <v>52</v>
      </c>
      <c r="C41" s="29">
        <v>244067</v>
      </c>
      <c r="D41" s="29">
        <v>232785</v>
      </c>
      <c r="E41" s="29"/>
      <c r="F41" s="61"/>
    </row>
    <row r="42" spans="1:6" s="2" customFormat="1" x14ac:dyDescent="0.2">
      <c r="A42" s="50" t="s">
        <v>97</v>
      </c>
      <c r="B42" s="8" t="s">
        <v>54</v>
      </c>
      <c r="C42" s="9">
        <v>1246456</v>
      </c>
      <c r="D42" s="9">
        <v>649722</v>
      </c>
      <c r="E42" s="9"/>
      <c r="F42" s="60"/>
    </row>
    <row r="43" spans="1:6" ht="31" customHeight="1" x14ac:dyDescent="0.2">
      <c r="A43" s="53" t="s">
        <v>98</v>
      </c>
      <c r="B43" s="37" t="s">
        <v>129</v>
      </c>
      <c r="C43" s="29">
        <v>952871</v>
      </c>
      <c r="D43" s="29">
        <v>952207</v>
      </c>
      <c r="E43" s="29"/>
      <c r="F43" s="61"/>
    </row>
    <row r="44" spans="1:6" s="2" customFormat="1" x14ac:dyDescent="0.2">
      <c r="A44" s="50" t="s">
        <v>99</v>
      </c>
      <c r="B44" s="8" t="s">
        <v>55</v>
      </c>
      <c r="C44" s="9">
        <v>276937</v>
      </c>
      <c r="D44" s="9">
        <v>336949</v>
      </c>
      <c r="E44" s="9"/>
      <c r="F44" s="60"/>
    </row>
    <row r="45" spans="1:6" x14ac:dyDescent="0.2">
      <c r="A45" s="53" t="s">
        <v>100</v>
      </c>
      <c r="B45" s="27" t="s">
        <v>56</v>
      </c>
      <c r="C45" s="29">
        <v>3689464</v>
      </c>
      <c r="D45" s="29">
        <v>3890437</v>
      </c>
      <c r="E45" s="29"/>
      <c r="F45" s="61"/>
    </row>
    <row r="46" spans="1:6" s="2" customFormat="1" x14ac:dyDescent="0.2">
      <c r="A46" s="53" t="s">
        <v>101</v>
      </c>
      <c r="B46" s="27" t="s">
        <v>130</v>
      </c>
      <c r="C46" s="29">
        <v>5546091</v>
      </c>
      <c r="D46" s="29">
        <v>5258903</v>
      </c>
      <c r="E46" s="29"/>
      <c r="F46" s="61"/>
    </row>
    <row r="47" spans="1:6" x14ac:dyDescent="0.2">
      <c r="A47" s="53" t="s">
        <v>102</v>
      </c>
      <c r="B47" s="27" t="s">
        <v>57</v>
      </c>
      <c r="C47" s="29">
        <v>16694224</v>
      </c>
      <c r="D47" s="29">
        <v>16728781</v>
      </c>
      <c r="E47" s="29"/>
      <c r="F47" s="61"/>
    </row>
    <row r="48" spans="1:6" s="2" customFormat="1" x14ac:dyDescent="0.2">
      <c r="A48" s="50" t="s">
        <v>103</v>
      </c>
      <c r="B48" s="8" t="s">
        <v>58</v>
      </c>
      <c r="C48" s="9">
        <v>117892926</v>
      </c>
      <c r="D48" s="9">
        <v>117567551</v>
      </c>
      <c r="E48" s="9">
        <v>5990</v>
      </c>
      <c r="F48" s="60">
        <f>E48/D48</f>
        <v>5.0949432467126918E-5</v>
      </c>
    </row>
    <row r="49" spans="1:6" x14ac:dyDescent="0.2">
      <c r="A49" s="53" t="s">
        <v>104</v>
      </c>
      <c r="B49" s="27" t="s">
        <v>59</v>
      </c>
      <c r="C49" s="29">
        <v>7578221</v>
      </c>
      <c r="D49" s="29">
        <v>6693605</v>
      </c>
      <c r="E49" s="29"/>
      <c r="F49" s="61"/>
    </row>
    <row r="50" spans="1:6" x14ac:dyDescent="0.2">
      <c r="A50" s="56"/>
      <c r="B50" s="24" t="s">
        <v>60</v>
      </c>
      <c r="C50" s="25">
        <f>SUM(C3:C49)</f>
        <v>1113236913</v>
      </c>
      <c r="D50" s="25">
        <f>SUM(D3:D49)</f>
        <v>1154440455</v>
      </c>
      <c r="E50" s="25">
        <f>SUM(E3:E49)</f>
        <v>324377</v>
      </c>
      <c r="F50" s="62">
        <f>SUM(F3:F49)</f>
        <v>0.13746427821823948</v>
      </c>
    </row>
    <row r="52" spans="1:6" ht="18" customHeight="1" x14ac:dyDescent="0.2">
      <c r="A52" s="88" t="s">
        <v>0</v>
      </c>
      <c r="B52" s="89"/>
      <c r="C52" s="89"/>
      <c r="D52" s="40">
        <v>47</v>
      </c>
    </row>
    <row r="53" spans="1:6" ht="18" customHeight="1" x14ac:dyDescent="0.2">
      <c r="A53" s="84" t="s">
        <v>1</v>
      </c>
      <c r="B53" s="85"/>
      <c r="C53" s="85"/>
      <c r="D53" s="41">
        <v>7</v>
      </c>
    </row>
    <row r="54" spans="1:6" ht="18" customHeight="1" x14ac:dyDescent="0.2">
      <c r="A54" s="82" t="s">
        <v>2</v>
      </c>
      <c r="B54" s="83"/>
      <c r="C54" s="83"/>
      <c r="D54" s="42">
        <f>D53/D52</f>
        <v>0.14893617021276595</v>
      </c>
      <c r="E54" s="2"/>
    </row>
    <row r="55" spans="1:6" ht="18" customHeight="1" x14ac:dyDescent="0.2">
      <c r="A55" s="84" t="s">
        <v>3</v>
      </c>
      <c r="B55" s="85"/>
      <c r="C55" s="85"/>
      <c r="D55" s="43">
        <f>C50</f>
        <v>1113236913</v>
      </c>
    </row>
    <row r="56" spans="1:6" ht="18" customHeight="1" x14ac:dyDescent="0.2">
      <c r="A56" s="82" t="s">
        <v>4</v>
      </c>
      <c r="B56" s="83"/>
      <c r="C56" s="83"/>
      <c r="D56" s="43">
        <f>D50</f>
        <v>1154440455</v>
      </c>
    </row>
    <row r="57" spans="1:6" ht="18" customHeight="1" x14ac:dyDescent="0.2">
      <c r="A57" s="84" t="s">
        <v>5</v>
      </c>
      <c r="B57" s="85"/>
      <c r="C57" s="85"/>
      <c r="D57" s="43">
        <f>E50</f>
        <v>324377</v>
      </c>
    </row>
    <row r="58" spans="1:6" ht="18" customHeight="1" x14ac:dyDescent="0.2">
      <c r="A58" s="82" t="s">
        <v>6</v>
      </c>
      <c r="B58" s="83"/>
      <c r="C58" s="83"/>
      <c r="D58" s="44">
        <f>E50/C50</f>
        <v>2.9138182197521148E-4</v>
      </c>
    </row>
    <row r="59" spans="1:6" ht="18" customHeight="1" x14ac:dyDescent="0.2">
      <c r="A59" s="84" t="s">
        <v>7</v>
      </c>
      <c r="B59" s="85"/>
      <c r="C59" s="85"/>
      <c r="D59" s="44">
        <f>E50/D50</f>
        <v>2.8098201045804479E-4</v>
      </c>
    </row>
    <row r="60" spans="1:6" ht="18" customHeight="1" x14ac:dyDescent="0.2">
      <c r="A60" s="86" t="s">
        <v>8</v>
      </c>
      <c r="B60" s="87"/>
      <c r="C60" s="87"/>
      <c r="D60" s="45">
        <f>E50/F50</f>
        <v>2359718.4970848663</v>
      </c>
    </row>
    <row r="62" spans="1:6" x14ac:dyDescent="0.2">
      <c r="A62" t="s">
        <v>131</v>
      </c>
    </row>
  </sheetData>
  <mergeCells count="9">
    <mergeCell ref="A58:C58"/>
    <mergeCell ref="A59:C59"/>
    <mergeCell ref="A60:C60"/>
    <mergeCell ref="A52:C52"/>
    <mergeCell ref="A53:C53"/>
    <mergeCell ref="A54:C54"/>
    <mergeCell ref="A55:C55"/>
    <mergeCell ref="A56:C56"/>
    <mergeCell ref="A57:C57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3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148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1627351</v>
      </c>
      <c r="D3" s="5">
        <v>1700391</v>
      </c>
      <c r="E3" s="5"/>
      <c r="F3" s="63"/>
    </row>
    <row r="4" spans="1:6" x14ac:dyDescent="0.2">
      <c r="A4" s="50" t="s">
        <v>63</v>
      </c>
      <c r="B4" s="8" t="s">
        <v>10</v>
      </c>
      <c r="C4" s="9">
        <v>35232266</v>
      </c>
      <c r="D4" s="9">
        <v>22559813</v>
      </c>
      <c r="E4" s="9"/>
      <c r="F4" s="52"/>
    </row>
    <row r="5" spans="1:6" x14ac:dyDescent="0.2">
      <c r="A5" s="48" t="s">
        <v>64</v>
      </c>
      <c r="B5" s="4" t="s">
        <v>11</v>
      </c>
      <c r="C5" s="5">
        <v>5653945</v>
      </c>
      <c r="D5" s="5">
        <v>5480640</v>
      </c>
      <c r="E5" s="5"/>
      <c r="F5" s="63"/>
    </row>
    <row r="6" spans="1:6" x14ac:dyDescent="0.2">
      <c r="A6" s="50" t="s">
        <v>108</v>
      </c>
      <c r="B6" s="8" t="s">
        <v>12</v>
      </c>
      <c r="C6" s="9">
        <v>21340</v>
      </c>
      <c r="D6" s="9">
        <v>33533</v>
      </c>
      <c r="E6" s="9">
        <v>3898</v>
      </c>
      <c r="F6" s="52">
        <f>E6/D6</f>
        <v>0.11624370023558882</v>
      </c>
    </row>
    <row r="7" spans="1:6" x14ac:dyDescent="0.2">
      <c r="A7" s="48" t="s">
        <v>65</v>
      </c>
      <c r="B7" s="27" t="s">
        <v>125</v>
      </c>
      <c r="C7" s="5">
        <v>17654225</v>
      </c>
      <c r="D7" s="5">
        <v>17571629</v>
      </c>
      <c r="E7" s="5"/>
      <c r="F7" s="63"/>
    </row>
    <row r="8" spans="1:6" ht="30" customHeight="1" x14ac:dyDescent="0.2">
      <c r="A8" s="50" t="s">
        <v>66</v>
      </c>
      <c r="B8" s="10" t="s">
        <v>13</v>
      </c>
      <c r="C8" s="9">
        <v>33195541</v>
      </c>
      <c r="D8" s="9">
        <v>31450683</v>
      </c>
      <c r="E8" s="9"/>
      <c r="F8" s="52"/>
    </row>
    <row r="9" spans="1:6" ht="30" customHeight="1" x14ac:dyDescent="0.2">
      <c r="A9" s="48" t="s">
        <v>67</v>
      </c>
      <c r="B9" s="11" t="s">
        <v>15</v>
      </c>
      <c r="C9" s="5">
        <v>2191848</v>
      </c>
      <c r="D9" s="5">
        <v>2165687</v>
      </c>
      <c r="E9" s="5">
        <v>90962</v>
      </c>
      <c r="F9" s="63">
        <f>E9/D9</f>
        <v>4.2001452656824367E-2</v>
      </c>
    </row>
    <row r="10" spans="1:6" x14ac:dyDescent="0.2">
      <c r="A10" s="50" t="s">
        <v>68</v>
      </c>
      <c r="B10" s="8" t="s">
        <v>16</v>
      </c>
      <c r="C10" s="9">
        <v>21528775</v>
      </c>
      <c r="D10" s="9">
        <v>21341654</v>
      </c>
      <c r="E10" s="9"/>
      <c r="F10" s="52"/>
    </row>
    <row r="11" spans="1:6" ht="35" customHeight="1" x14ac:dyDescent="0.2">
      <c r="A11" s="48" t="s">
        <v>69</v>
      </c>
      <c r="B11" s="11" t="s">
        <v>17</v>
      </c>
      <c r="C11" s="5">
        <v>32621706</v>
      </c>
      <c r="D11" s="5">
        <v>34154420</v>
      </c>
      <c r="E11" s="5"/>
      <c r="F11" s="63"/>
    </row>
    <row r="12" spans="1:6" x14ac:dyDescent="0.2">
      <c r="A12" s="50" t="s">
        <v>70</v>
      </c>
      <c r="B12" s="8" t="s">
        <v>18</v>
      </c>
      <c r="C12" s="9">
        <v>585986</v>
      </c>
      <c r="D12" s="9">
        <v>453357</v>
      </c>
      <c r="E12" s="9">
        <v>1000</v>
      </c>
      <c r="F12" s="52">
        <f>E12/D12</f>
        <v>2.205767198918292E-3</v>
      </c>
    </row>
    <row r="13" spans="1:6" x14ac:dyDescent="0.2">
      <c r="A13" s="48" t="s">
        <v>71</v>
      </c>
      <c r="B13" s="4" t="s">
        <v>19</v>
      </c>
      <c r="C13" s="5">
        <v>7471448</v>
      </c>
      <c r="D13" s="5">
        <v>7431146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484396913</v>
      </c>
      <c r="D14" s="9">
        <v>472991000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3598670</v>
      </c>
      <c r="D15" s="5">
        <v>3571739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110531130</v>
      </c>
      <c r="D16" s="9">
        <v>110121983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3028287</v>
      </c>
      <c r="D17" s="5">
        <v>3120517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1074450</v>
      </c>
      <c r="D18" s="9">
        <v>1062826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1159528</v>
      </c>
      <c r="D19" s="5">
        <v>1076815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1852429</v>
      </c>
      <c r="D20" s="9">
        <v>1790974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2822523</v>
      </c>
      <c r="D21" s="5">
        <v>2901540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9724188</v>
      </c>
      <c r="D22" s="9">
        <v>8215797</v>
      </c>
      <c r="E22" s="9"/>
      <c r="F22" s="52"/>
    </row>
    <row r="23" spans="1:6" ht="34" customHeight="1" x14ac:dyDescent="0.2">
      <c r="A23" s="48" t="s">
        <v>80</v>
      </c>
      <c r="B23" s="11" t="s">
        <v>29</v>
      </c>
      <c r="C23" s="5">
        <v>1634097</v>
      </c>
      <c r="D23" s="5">
        <v>1663215</v>
      </c>
      <c r="E23" s="5"/>
      <c r="F23" s="63"/>
    </row>
    <row r="24" spans="1:6" x14ac:dyDescent="0.2">
      <c r="A24" s="50" t="s">
        <v>81</v>
      </c>
      <c r="B24" s="8" t="s">
        <v>30</v>
      </c>
      <c r="C24" s="9">
        <v>641947</v>
      </c>
      <c r="D24" s="9">
        <v>636943</v>
      </c>
      <c r="E24" s="9"/>
      <c r="F24" s="52"/>
    </row>
    <row r="25" spans="1:6" x14ac:dyDescent="0.2">
      <c r="A25" s="48" t="s">
        <v>82</v>
      </c>
      <c r="B25" s="4" t="s">
        <v>32</v>
      </c>
      <c r="C25" s="5">
        <v>2692510</v>
      </c>
      <c r="D25" s="5">
        <v>1664716</v>
      </c>
      <c r="E25" s="5"/>
      <c r="F25" s="63"/>
    </row>
    <row r="26" spans="1:6" x14ac:dyDescent="0.2">
      <c r="A26" s="50" t="s">
        <v>83</v>
      </c>
      <c r="B26" s="8" t="s">
        <v>33</v>
      </c>
      <c r="C26" s="9">
        <v>4671583</v>
      </c>
      <c r="D26" s="9">
        <v>4575130</v>
      </c>
      <c r="E26" s="9"/>
      <c r="F26" s="52"/>
    </row>
    <row r="27" spans="1:6" x14ac:dyDescent="0.2">
      <c r="A27" s="48" t="s">
        <v>84</v>
      </c>
      <c r="B27" s="4" t="s">
        <v>36</v>
      </c>
      <c r="C27" s="5">
        <v>33072825</v>
      </c>
      <c r="D27" s="5">
        <v>33885922</v>
      </c>
      <c r="E27" s="5"/>
      <c r="F27" s="63"/>
    </row>
    <row r="28" spans="1:6" x14ac:dyDescent="0.2">
      <c r="A28" s="50" t="s">
        <v>85</v>
      </c>
      <c r="B28" s="8" t="s">
        <v>37</v>
      </c>
      <c r="C28" s="9">
        <v>15616427</v>
      </c>
      <c r="D28" s="9">
        <v>15700201</v>
      </c>
      <c r="E28" s="9">
        <v>74375</v>
      </c>
      <c r="F28" s="52">
        <f>E28/D28</f>
        <v>4.7372004982611368E-3</v>
      </c>
    </row>
    <row r="29" spans="1:6" x14ac:dyDescent="0.2">
      <c r="A29" s="48" t="s">
        <v>86</v>
      </c>
      <c r="B29" s="4" t="s">
        <v>38</v>
      </c>
      <c r="C29" s="5">
        <v>14291824</v>
      </c>
      <c r="D29" s="5">
        <v>14262473</v>
      </c>
      <c r="E29" s="5"/>
      <c r="F29" s="63"/>
    </row>
    <row r="30" spans="1:6" x14ac:dyDescent="0.2">
      <c r="A30" s="50" t="s">
        <v>87</v>
      </c>
      <c r="B30" s="8" t="s">
        <v>39</v>
      </c>
      <c r="C30" s="9">
        <v>167083</v>
      </c>
      <c r="D30" s="9">
        <v>162469</v>
      </c>
      <c r="E30" s="9"/>
      <c r="F30" s="52"/>
    </row>
    <row r="31" spans="1:6" x14ac:dyDescent="0.2">
      <c r="A31" s="48" t="s">
        <v>88</v>
      </c>
      <c r="B31" s="4" t="s">
        <v>40</v>
      </c>
      <c r="C31" s="5">
        <v>38274193</v>
      </c>
      <c r="D31" s="5">
        <v>38205329</v>
      </c>
      <c r="E31" s="5"/>
      <c r="F31" s="63"/>
    </row>
    <row r="32" spans="1:6" x14ac:dyDescent="0.2">
      <c r="A32" s="50" t="s">
        <v>89</v>
      </c>
      <c r="B32" s="8" t="s">
        <v>41</v>
      </c>
      <c r="C32" s="9">
        <v>143711</v>
      </c>
      <c r="D32" s="9">
        <v>98311</v>
      </c>
      <c r="E32" s="9"/>
      <c r="F32" s="52"/>
    </row>
    <row r="33" spans="1:6" x14ac:dyDescent="0.2">
      <c r="A33" s="48" t="s">
        <v>90</v>
      </c>
      <c r="B33" s="4" t="s">
        <v>43</v>
      </c>
      <c r="C33" s="5">
        <v>1543884</v>
      </c>
      <c r="D33" s="5">
        <v>1734310</v>
      </c>
      <c r="E33" s="5"/>
      <c r="F33" s="63"/>
    </row>
    <row r="34" spans="1:6" x14ac:dyDescent="0.2">
      <c r="A34" s="50" t="s">
        <v>91</v>
      </c>
      <c r="B34" s="8" t="s">
        <v>44</v>
      </c>
      <c r="C34" s="9">
        <v>10994877</v>
      </c>
      <c r="D34" s="9">
        <v>10926748</v>
      </c>
      <c r="E34" s="9"/>
      <c r="F34" s="52"/>
    </row>
    <row r="35" spans="1:6" x14ac:dyDescent="0.2">
      <c r="A35" s="48" t="s">
        <v>92</v>
      </c>
      <c r="B35" s="27" t="s">
        <v>137</v>
      </c>
      <c r="C35" s="5">
        <v>1236555</v>
      </c>
      <c r="D35" s="5">
        <v>1207403</v>
      </c>
      <c r="E35" s="5"/>
      <c r="F35" s="63"/>
    </row>
    <row r="36" spans="1:6" x14ac:dyDescent="0.2">
      <c r="A36" s="50" t="s">
        <v>93</v>
      </c>
      <c r="B36" s="8" t="s">
        <v>46</v>
      </c>
      <c r="C36" s="9">
        <v>1600820</v>
      </c>
      <c r="D36" s="9">
        <v>1590634</v>
      </c>
      <c r="E36" s="9">
        <v>37503</v>
      </c>
      <c r="F36" s="52">
        <f>E36/D36</f>
        <v>2.3577391153464595E-2</v>
      </c>
    </row>
    <row r="37" spans="1:6" x14ac:dyDescent="0.2">
      <c r="A37" s="48" t="s">
        <v>94</v>
      </c>
      <c r="B37" s="4" t="s">
        <v>47</v>
      </c>
      <c r="C37" s="5">
        <v>291102</v>
      </c>
      <c r="D37" s="5">
        <v>290585</v>
      </c>
      <c r="E37" s="5"/>
      <c r="F37" s="63"/>
    </row>
    <row r="38" spans="1:6" x14ac:dyDescent="0.2">
      <c r="A38" s="50" t="s">
        <v>106</v>
      </c>
      <c r="B38" s="8" t="s">
        <v>128</v>
      </c>
      <c r="C38" s="9">
        <v>2675204</v>
      </c>
      <c r="D38" s="9">
        <v>2575970</v>
      </c>
      <c r="E38" s="9"/>
      <c r="F38" s="52"/>
    </row>
    <row r="39" spans="1:6" x14ac:dyDescent="0.2">
      <c r="A39" s="48" t="s">
        <v>95</v>
      </c>
      <c r="B39" s="4" t="s">
        <v>49</v>
      </c>
      <c r="C39" s="5">
        <v>58975</v>
      </c>
      <c r="D39" s="5">
        <v>65420</v>
      </c>
      <c r="E39" s="5">
        <v>229</v>
      </c>
      <c r="F39" s="63" t="s">
        <v>154</v>
      </c>
    </row>
    <row r="40" spans="1:6" x14ac:dyDescent="0.2">
      <c r="A40" s="50" t="s">
        <v>96</v>
      </c>
      <c r="B40" s="8" t="s">
        <v>50</v>
      </c>
      <c r="C40" s="9">
        <v>4301186</v>
      </c>
      <c r="D40" s="9">
        <v>4237108</v>
      </c>
      <c r="E40" s="9"/>
      <c r="F40" s="52"/>
    </row>
    <row r="41" spans="1:6" x14ac:dyDescent="0.2">
      <c r="A41" s="48" t="s">
        <v>107</v>
      </c>
      <c r="B41" s="4" t="s">
        <v>52</v>
      </c>
      <c r="C41" s="5">
        <v>224610</v>
      </c>
      <c r="D41" s="5">
        <v>219227</v>
      </c>
      <c r="E41" s="5"/>
      <c r="F41" s="63"/>
    </row>
    <row r="42" spans="1:6" x14ac:dyDescent="0.2">
      <c r="A42" s="50" t="s">
        <v>109</v>
      </c>
      <c r="B42" s="8" t="s">
        <v>53</v>
      </c>
      <c r="C42" s="9">
        <v>503575</v>
      </c>
      <c r="D42" s="9">
        <v>467525</v>
      </c>
      <c r="E42" s="9"/>
      <c r="F42" s="52"/>
    </row>
    <row r="43" spans="1:6" x14ac:dyDescent="0.2">
      <c r="A43" s="48" t="s">
        <v>97</v>
      </c>
      <c r="B43" s="4" t="s">
        <v>54</v>
      </c>
      <c r="C43" s="5">
        <v>1009785</v>
      </c>
      <c r="D43" s="5">
        <v>543007</v>
      </c>
      <c r="E43" s="5"/>
      <c r="F43" s="63"/>
    </row>
    <row r="44" spans="1:6" ht="34" customHeight="1" x14ac:dyDescent="0.2">
      <c r="A44" s="50" t="s">
        <v>98</v>
      </c>
      <c r="B44" s="10" t="s">
        <v>129</v>
      </c>
      <c r="C44" s="9">
        <v>1168822</v>
      </c>
      <c r="D44" s="9">
        <v>981038</v>
      </c>
      <c r="E44" s="9"/>
      <c r="F44" s="52"/>
    </row>
    <row r="45" spans="1:6" x14ac:dyDescent="0.2">
      <c r="A45" s="48" t="s">
        <v>99</v>
      </c>
      <c r="B45" s="4" t="s">
        <v>55</v>
      </c>
      <c r="C45" s="5">
        <v>408892</v>
      </c>
      <c r="D45" s="5">
        <v>413224</v>
      </c>
      <c r="E45" s="5"/>
      <c r="F45" s="63"/>
    </row>
    <row r="46" spans="1:6" x14ac:dyDescent="0.2">
      <c r="A46" s="50" t="s">
        <v>100</v>
      </c>
      <c r="B46" s="8" t="s">
        <v>56</v>
      </c>
      <c r="C46" s="9">
        <v>5747577</v>
      </c>
      <c r="D46" s="9">
        <v>5168383</v>
      </c>
      <c r="E46" s="9"/>
      <c r="F46" s="52"/>
    </row>
    <row r="47" spans="1:6" x14ac:dyDescent="0.2">
      <c r="A47" s="48" t="s">
        <v>101</v>
      </c>
      <c r="B47" s="27" t="s">
        <v>130</v>
      </c>
      <c r="C47" s="5">
        <v>5684182</v>
      </c>
      <c r="D47" s="5">
        <v>5562543</v>
      </c>
      <c r="E47" s="5"/>
      <c r="F47" s="63"/>
    </row>
    <row r="48" spans="1:6" x14ac:dyDescent="0.2">
      <c r="A48" s="50" t="s">
        <v>102</v>
      </c>
      <c r="B48" s="8" t="s">
        <v>57</v>
      </c>
      <c r="C48" s="9">
        <v>17261539</v>
      </c>
      <c r="D48" s="9">
        <v>17321416</v>
      </c>
      <c r="E48" s="9"/>
      <c r="F48" s="52"/>
    </row>
    <row r="49" spans="1:6" x14ac:dyDescent="0.2">
      <c r="A49" s="48" t="s">
        <v>103</v>
      </c>
      <c r="B49" s="4" t="s">
        <v>58</v>
      </c>
      <c r="C49" s="5">
        <v>144880429</v>
      </c>
      <c r="D49" s="5">
        <v>144557354</v>
      </c>
      <c r="E49" s="5">
        <v>143554</v>
      </c>
      <c r="F49" s="63">
        <f>349/D49</f>
        <v>2.4142666584779907E-6</v>
      </c>
    </row>
    <row r="50" spans="1:6" x14ac:dyDescent="0.2">
      <c r="A50" s="50" t="s">
        <v>104</v>
      </c>
      <c r="B50" s="8" t="s">
        <v>59</v>
      </c>
      <c r="C50" s="9">
        <v>8697451</v>
      </c>
      <c r="D50" s="9">
        <v>7966691</v>
      </c>
      <c r="E50" s="9"/>
      <c r="F50" s="52"/>
    </row>
    <row r="51" spans="1:6" x14ac:dyDescent="0.2">
      <c r="A51" s="56"/>
      <c r="B51" s="24" t="s">
        <v>60</v>
      </c>
      <c r="C51" s="25">
        <f>SUM(C3:C50)</f>
        <v>1095468214</v>
      </c>
      <c r="D51" s="25">
        <f>SUM(D3:D50)</f>
        <v>1065879439</v>
      </c>
      <c r="E51" s="25">
        <f>SUM(E3:E50)</f>
        <v>351521</v>
      </c>
      <c r="F51" s="57">
        <f>SUM(F3:F50)</f>
        <v>0.1887679260097157</v>
      </c>
    </row>
    <row r="53" spans="1:6" ht="18" customHeight="1" x14ac:dyDescent="0.2">
      <c r="A53" s="88" t="s">
        <v>0</v>
      </c>
      <c r="B53" s="89"/>
      <c r="C53" s="89"/>
      <c r="D53" s="40">
        <v>48</v>
      </c>
    </row>
    <row r="54" spans="1:6" ht="18" customHeight="1" x14ac:dyDescent="0.2">
      <c r="A54" s="84" t="s">
        <v>1</v>
      </c>
      <c r="B54" s="85"/>
      <c r="C54" s="85"/>
      <c r="D54" s="41">
        <v>7</v>
      </c>
    </row>
    <row r="55" spans="1:6" ht="18" customHeight="1" x14ac:dyDescent="0.2">
      <c r="A55" s="82" t="s">
        <v>2</v>
      </c>
      <c r="B55" s="83"/>
      <c r="C55" s="83"/>
      <c r="D55" s="42">
        <f>D54/D53</f>
        <v>0.14583333333333334</v>
      </c>
      <c r="E55" s="2"/>
    </row>
    <row r="56" spans="1:6" ht="18" customHeight="1" x14ac:dyDescent="0.2">
      <c r="A56" s="84" t="s">
        <v>3</v>
      </c>
      <c r="B56" s="85"/>
      <c r="C56" s="85"/>
      <c r="D56" s="43">
        <f>C51</f>
        <v>1095468214</v>
      </c>
    </row>
    <row r="57" spans="1:6" ht="18" customHeight="1" x14ac:dyDescent="0.2">
      <c r="A57" s="82" t="s">
        <v>4</v>
      </c>
      <c r="B57" s="83"/>
      <c r="C57" s="83"/>
      <c r="D57" s="43">
        <f>D51</f>
        <v>1065879439</v>
      </c>
    </row>
    <row r="58" spans="1:6" ht="18" customHeight="1" x14ac:dyDescent="0.2">
      <c r="A58" s="84" t="s">
        <v>5</v>
      </c>
      <c r="B58" s="85"/>
      <c r="C58" s="85"/>
      <c r="D58" s="43">
        <f>E51</f>
        <v>351521</v>
      </c>
    </row>
    <row r="59" spans="1:6" ht="18" customHeight="1" x14ac:dyDescent="0.2">
      <c r="A59" s="82" t="s">
        <v>6</v>
      </c>
      <c r="B59" s="83"/>
      <c r="C59" s="83"/>
      <c r="D59" s="44">
        <f>E51/C51</f>
        <v>3.2088653555401107E-4</v>
      </c>
    </row>
    <row r="60" spans="1:6" ht="18" customHeight="1" x14ac:dyDescent="0.2">
      <c r="A60" s="84" t="s">
        <v>7</v>
      </c>
      <c r="B60" s="85"/>
      <c r="C60" s="85"/>
      <c r="D60" s="44">
        <f>E51/D51</f>
        <v>3.2979433427273385E-4</v>
      </c>
    </row>
    <row r="61" spans="1:6" ht="18" customHeight="1" x14ac:dyDescent="0.2">
      <c r="A61" s="86" t="s">
        <v>8</v>
      </c>
      <c r="B61" s="87"/>
      <c r="C61" s="87"/>
      <c r="D61" s="45">
        <f>E51/F51</f>
        <v>1862186.0579318309</v>
      </c>
    </row>
    <row r="63" spans="1:6" x14ac:dyDescent="0.2">
      <c r="A63" t="s">
        <v>131</v>
      </c>
    </row>
  </sheetData>
  <mergeCells count="9">
    <mergeCell ref="A59:C59"/>
    <mergeCell ref="A60:C60"/>
    <mergeCell ref="A61:C61"/>
    <mergeCell ref="A53:C53"/>
    <mergeCell ref="A54:C54"/>
    <mergeCell ref="A55:C55"/>
    <mergeCell ref="A56:C56"/>
    <mergeCell ref="A57:C57"/>
    <mergeCell ref="A58:C58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149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50" t="s">
        <v>62</v>
      </c>
      <c r="B3" s="8" t="s">
        <v>124</v>
      </c>
      <c r="C3" s="9">
        <v>1884665</v>
      </c>
      <c r="D3" s="9">
        <v>1809926</v>
      </c>
      <c r="E3" s="9"/>
      <c r="F3" s="52"/>
    </row>
    <row r="4" spans="1:6" s="2" customFormat="1" x14ac:dyDescent="0.2">
      <c r="A4" s="53" t="s">
        <v>63</v>
      </c>
      <c r="B4" s="27" t="s">
        <v>10</v>
      </c>
      <c r="C4" s="29">
        <v>39845063</v>
      </c>
      <c r="D4" s="29">
        <v>42843200</v>
      </c>
      <c r="E4" s="29"/>
      <c r="F4" s="55"/>
    </row>
    <row r="5" spans="1:6" x14ac:dyDescent="0.2">
      <c r="A5" s="50" t="s">
        <v>64</v>
      </c>
      <c r="B5" s="8" t="s">
        <v>11</v>
      </c>
      <c r="C5" s="9">
        <v>6172495</v>
      </c>
      <c r="D5" s="9">
        <v>6010966</v>
      </c>
      <c r="E5" s="9"/>
      <c r="F5" s="52"/>
    </row>
    <row r="6" spans="1:6" s="2" customFormat="1" x14ac:dyDescent="0.2">
      <c r="A6" s="53" t="s">
        <v>108</v>
      </c>
      <c r="B6" s="27" t="s">
        <v>12</v>
      </c>
      <c r="C6" s="29">
        <v>32707</v>
      </c>
      <c r="D6" s="29">
        <v>39615</v>
      </c>
      <c r="E6" s="29">
        <v>3853</v>
      </c>
      <c r="F6" s="55">
        <f>E6/D6</f>
        <v>9.7261138457654925E-2</v>
      </c>
    </row>
    <row r="7" spans="1:6" x14ac:dyDescent="0.2">
      <c r="A7" s="50" t="s">
        <v>65</v>
      </c>
      <c r="B7" s="8" t="s">
        <v>125</v>
      </c>
      <c r="C7" s="9">
        <v>17884689</v>
      </c>
      <c r="D7" s="9">
        <v>17850656</v>
      </c>
      <c r="E7" s="9"/>
      <c r="F7" s="52"/>
    </row>
    <row r="8" spans="1:6" s="2" customFormat="1" ht="30" x14ac:dyDescent="0.2">
      <c r="A8" s="53" t="s">
        <v>66</v>
      </c>
      <c r="B8" s="37" t="s">
        <v>13</v>
      </c>
      <c r="C8" s="29">
        <v>23703218</v>
      </c>
      <c r="D8" s="29">
        <v>21467017</v>
      </c>
      <c r="E8" s="29"/>
      <c r="F8" s="55"/>
    </row>
    <row r="9" spans="1:6" ht="30" x14ac:dyDescent="0.2">
      <c r="A9" s="50" t="s">
        <v>67</v>
      </c>
      <c r="B9" s="10" t="s">
        <v>15</v>
      </c>
      <c r="C9" s="9">
        <v>2068635</v>
      </c>
      <c r="D9" s="9">
        <v>2086864</v>
      </c>
      <c r="E9" s="9">
        <v>87843</v>
      </c>
      <c r="F9" s="52">
        <f>E9/D9</f>
        <v>4.2093303636461216E-2</v>
      </c>
    </row>
    <row r="10" spans="1:6" s="2" customFormat="1" x14ac:dyDescent="0.2">
      <c r="A10" s="53" t="s">
        <v>68</v>
      </c>
      <c r="B10" s="27" t="s">
        <v>16</v>
      </c>
      <c r="C10" s="29">
        <v>17497815</v>
      </c>
      <c r="D10" s="29">
        <v>17427969</v>
      </c>
      <c r="E10" s="29"/>
      <c r="F10" s="55"/>
    </row>
    <row r="11" spans="1:6" ht="30" x14ac:dyDescent="0.2">
      <c r="A11" s="50" t="s">
        <v>69</v>
      </c>
      <c r="B11" s="10" t="s">
        <v>17</v>
      </c>
      <c r="C11" s="9">
        <v>23218761</v>
      </c>
      <c r="D11" s="9">
        <v>17623102</v>
      </c>
      <c r="E11" s="9">
        <v>71706</v>
      </c>
      <c r="F11" s="52">
        <f>E11/D11</f>
        <v>4.0688636994781055E-3</v>
      </c>
    </row>
    <row r="12" spans="1:6" s="2" customFormat="1" x14ac:dyDescent="0.2">
      <c r="A12" s="53" t="s">
        <v>70</v>
      </c>
      <c r="B12" s="27" t="s">
        <v>18</v>
      </c>
      <c r="C12" s="29">
        <v>539639</v>
      </c>
      <c r="D12" s="29">
        <v>544685</v>
      </c>
      <c r="E12" s="29">
        <v>750</v>
      </c>
      <c r="F12" s="55">
        <f>E12/D12</f>
        <v>1.3769426365697606E-3</v>
      </c>
    </row>
    <row r="13" spans="1:6" x14ac:dyDescent="0.2">
      <c r="A13" s="50" t="s">
        <v>71</v>
      </c>
      <c r="B13" s="8" t="s">
        <v>19</v>
      </c>
      <c r="C13" s="9">
        <v>7706490</v>
      </c>
      <c r="D13" s="9">
        <v>7641498</v>
      </c>
      <c r="E13" s="9"/>
      <c r="F13" s="52"/>
    </row>
    <row r="14" spans="1:6" s="2" customFormat="1" x14ac:dyDescent="0.2">
      <c r="A14" s="53" t="s">
        <v>72</v>
      </c>
      <c r="B14" s="27" t="s">
        <v>20</v>
      </c>
      <c r="C14" s="39">
        <v>248416425</v>
      </c>
      <c r="D14" s="29">
        <v>226930000</v>
      </c>
      <c r="E14" s="29"/>
      <c r="F14" s="55"/>
    </row>
    <row r="15" spans="1:6" x14ac:dyDescent="0.2">
      <c r="A15" s="50" t="s">
        <v>105</v>
      </c>
      <c r="B15" s="8" t="s">
        <v>21</v>
      </c>
      <c r="C15" s="9">
        <v>4293304</v>
      </c>
      <c r="D15" s="9">
        <v>4321242</v>
      </c>
      <c r="E15" s="9"/>
      <c r="F15" s="52"/>
    </row>
    <row r="16" spans="1:6" s="2" customFormat="1" x14ac:dyDescent="0.2">
      <c r="A16" s="53" t="s">
        <v>73</v>
      </c>
      <c r="B16" s="27" t="s">
        <v>22</v>
      </c>
      <c r="C16" s="29">
        <v>104076746</v>
      </c>
      <c r="D16" s="29">
        <v>103451788</v>
      </c>
      <c r="E16" s="29"/>
      <c r="F16" s="55"/>
    </row>
    <row r="17" spans="1:6" x14ac:dyDescent="0.2">
      <c r="A17" s="50" t="s">
        <v>74</v>
      </c>
      <c r="B17" s="8" t="s">
        <v>23</v>
      </c>
      <c r="C17" s="9">
        <v>2896166</v>
      </c>
      <c r="D17" s="9">
        <v>2687092</v>
      </c>
      <c r="E17" s="9"/>
      <c r="F17" s="52"/>
    </row>
    <row r="18" spans="1:6" s="2" customFormat="1" x14ac:dyDescent="0.2">
      <c r="A18" s="53" t="s">
        <v>75</v>
      </c>
      <c r="B18" s="27" t="s">
        <v>126</v>
      </c>
      <c r="C18" s="29">
        <v>1462265</v>
      </c>
      <c r="D18" s="29">
        <v>1441068</v>
      </c>
      <c r="E18" s="29"/>
      <c r="F18" s="55"/>
    </row>
    <row r="19" spans="1:6" x14ac:dyDescent="0.2">
      <c r="A19" s="50" t="s">
        <v>76</v>
      </c>
      <c r="B19" s="8" t="s">
        <v>24</v>
      </c>
      <c r="C19" s="9">
        <v>1377744</v>
      </c>
      <c r="D19" s="9">
        <v>1155156</v>
      </c>
      <c r="E19" s="9"/>
      <c r="F19" s="52"/>
    </row>
    <row r="20" spans="1:6" s="2" customFormat="1" x14ac:dyDescent="0.2">
      <c r="A20" s="53" t="s">
        <v>77</v>
      </c>
      <c r="B20" s="27" t="s">
        <v>25</v>
      </c>
      <c r="C20" s="29">
        <v>1457787</v>
      </c>
      <c r="D20" s="29">
        <v>1478725</v>
      </c>
      <c r="E20" s="29"/>
      <c r="F20" s="55"/>
    </row>
    <row r="21" spans="1:6" x14ac:dyDescent="0.2">
      <c r="A21" s="50" t="s">
        <v>78</v>
      </c>
      <c r="B21" s="8" t="s">
        <v>26</v>
      </c>
      <c r="C21" s="9">
        <v>3089187</v>
      </c>
      <c r="D21" s="9">
        <v>3129370</v>
      </c>
      <c r="E21" s="9"/>
      <c r="F21" s="52"/>
    </row>
    <row r="22" spans="1:6" s="2" customFormat="1" x14ac:dyDescent="0.2">
      <c r="A22" s="53" t="s">
        <v>79</v>
      </c>
      <c r="B22" s="27" t="s">
        <v>27</v>
      </c>
      <c r="C22" s="29">
        <v>8185496</v>
      </c>
      <c r="D22" s="29">
        <v>8330246</v>
      </c>
      <c r="E22" s="29"/>
      <c r="F22" s="55"/>
    </row>
    <row r="23" spans="1:6" ht="30" x14ac:dyDescent="0.2">
      <c r="A23" s="50" t="s">
        <v>80</v>
      </c>
      <c r="B23" s="10" t="s">
        <v>29</v>
      </c>
      <c r="C23" s="9">
        <v>1681821</v>
      </c>
      <c r="D23" s="9">
        <v>1677053</v>
      </c>
      <c r="E23" s="9"/>
      <c r="F23" s="52"/>
    </row>
    <row r="24" spans="1:6" s="2" customFormat="1" x14ac:dyDescent="0.2">
      <c r="A24" s="53" t="s">
        <v>81</v>
      </c>
      <c r="B24" s="27" t="s">
        <v>30</v>
      </c>
      <c r="C24" s="29">
        <v>564860</v>
      </c>
      <c r="D24" s="29">
        <v>592285</v>
      </c>
      <c r="E24" s="29"/>
      <c r="F24" s="55"/>
    </row>
    <row r="25" spans="1:6" x14ac:dyDescent="0.2">
      <c r="A25" s="50" t="s">
        <v>110</v>
      </c>
      <c r="B25" s="8" t="s">
        <v>31</v>
      </c>
      <c r="C25" s="9">
        <v>4031904</v>
      </c>
      <c r="D25" s="9">
        <v>3727361</v>
      </c>
      <c r="E25" s="9"/>
      <c r="F25" s="52"/>
    </row>
    <row r="26" spans="1:6" s="2" customFormat="1" x14ac:dyDescent="0.2">
      <c r="A26" s="53" t="s">
        <v>82</v>
      </c>
      <c r="B26" s="27" t="s">
        <v>32</v>
      </c>
      <c r="C26" s="29">
        <v>1527072</v>
      </c>
      <c r="D26" s="29">
        <v>1622578</v>
      </c>
      <c r="E26" s="29"/>
      <c r="F26" s="55"/>
    </row>
    <row r="27" spans="1:6" x14ac:dyDescent="0.2">
      <c r="A27" s="50" t="s">
        <v>83</v>
      </c>
      <c r="B27" s="8" t="s">
        <v>33</v>
      </c>
      <c r="C27" s="9">
        <v>4396249</v>
      </c>
      <c r="D27" s="9">
        <v>4311697</v>
      </c>
      <c r="E27" s="9"/>
      <c r="F27" s="52"/>
    </row>
    <row r="28" spans="1:6" s="2" customFormat="1" x14ac:dyDescent="0.2">
      <c r="A28" s="53" t="s">
        <v>84</v>
      </c>
      <c r="B28" s="27" t="s">
        <v>36</v>
      </c>
      <c r="C28" s="29">
        <v>19191047</v>
      </c>
      <c r="D28" s="29">
        <v>19513984</v>
      </c>
      <c r="E28" s="29"/>
      <c r="F28" s="55"/>
    </row>
    <row r="29" spans="1:6" x14ac:dyDescent="0.2">
      <c r="A29" s="50" t="s">
        <v>85</v>
      </c>
      <c r="B29" s="8" t="s">
        <v>37</v>
      </c>
      <c r="C29" s="9">
        <v>17623745</v>
      </c>
      <c r="D29" s="9">
        <v>16565516</v>
      </c>
      <c r="E29" s="9">
        <v>85640</v>
      </c>
      <c r="F29" s="52">
        <f>E29/D29</f>
        <v>5.1697755747542066E-3</v>
      </c>
    </row>
    <row r="30" spans="1:6" s="2" customFormat="1" x14ac:dyDescent="0.2">
      <c r="A30" s="53" t="s">
        <v>86</v>
      </c>
      <c r="B30" s="27" t="s">
        <v>38</v>
      </c>
      <c r="C30" s="29">
        <v>13991927</v>
      </c>
      <c r="D30" s="29">
        <v>13890464</v>
      </c>
      <c r="E30" s="29"/>
      <c r="F30" s="55"/>
    </row>
    <row r="31" spans="1:6" x14ac:dyDescent="0.2">
      <c r="A31" s="50" t="s">
        <v>87</v>
      </c>
      <c r="B31" s="8" t="s">
        <v>39</v>
      </c>
      <c r="C31" s="9">
        <v>331957</v>
      </c>
      <c r="D31" s="9">
        <v>306392</v>
      </c>
      <c r="E31" s="9"/>
      <c r="F31" s="52"/>
    </row>
    <row r="32" spans="1:6" s="2" customFormat="1" x14ac:dyDescent="0.2">
      <c r="A32" s="53" t="s">
        <v>88</v>
      </c>
      <c r="B32" s="27" t="s">
        <v>40</v>
      </c>
      <c r="C32" s="29">
        <v>40116030</v>
      </c>
      <c r="D32" s="29">
        <v>40075130</v>
      </c>
      <c r="E32" s="29"/>
      <c r="F32" s="55"/>
    </row>
    <row r="33" spans="1:6" x14ac:dyDescent="0.2">
      <c r="A33" s="50" t="s">
        <v>89</v>
      </c>
      <c r="B33" s="8" t="s">
        <v>41</v>
      </c>
      <c r="C33" s="9">
        <v>157524</v>
      </c>
      <c r="D33" s="9">
        <v>142443</v>
      </c>
      <c r="E33" s="9"/>
      <c r="F33" s="52"/>
    </row>
    <row r="34" spans="1:6" s="2" customFormat="1" x14ac:dyDescent="0.2">
      <c r="A34" s="53" t="s">
        <v>90</v>
      </c>
      <c r="B34" s="27" t="s">
        <v>43</v>
      </c>
      <c r="C34" s="29">
        <v>1597020</v>
      </c>
      <c r="D34" s="29">
        <v>1900754</v>
      </c>
      <c r="E34" s="29"/>
      <c r="F34" s="55"/>
    </row>
    <row r="35" spans="1:6" x14ac:dyDescent="0.2">
      <c r="A35" s="50" t="s">
        <v>91</v>
      </c>
      <c r="B35" s="8" t="s">
        <v>44</v>
      </c>
      <c r="C35" s="9">
        <v>11651369</v>
      </c>
      <c r="D35" s="9">
        <v>11510835</v>
      </c>
      <c r="E35" s="9"/>
      <c r="F35" s="52"/>
    </row>
    <row r="36" spans="1:6" s="2" customFormat="1" x14ac:dyDescent="0.2">
      <c r="A36" s="53" t="s">
        <v>92</v>
      </c>
      <c r="B36" s="27" t="s">
        <v>137</v>
      </c>
      <c r="C36" s="29">
        <v>1286585</v>
      </c>
      <c r="D36" s="29">
        <v>1152357</v>
      </c>
      <c r="E36" s="29"/>
      <c r="F36" s="55"/>
    </row>
    <row r="37" spans="1:6" x14ac:dyDescent="0.2">
      <c r="A37" s="50" t="s">
        <v>93</v>
      </c>
      <c r="B37" s="8" t="s">
        <v>46</v>
      </c>
      <c r="C37" s="9">
        <v>1742368</v>
      </c>
      <c r="D37" s="9">
        <v>1909126</v>
      </c>
      <c r="E37" s="9">
        <v>57000</v>
      </c>
      <c r="F37" s="52">
        <f>E37/D37</f>
        <v>2.98565940645091E-2</v>
      </c>
    </row>
    <row r="38" spans="1:6" s="2" customFormat="1" x14ac:dyDescent="0.2">
      <c r="A38" s="53" t="s">
        <v>94</v>
      </c>
      <c r="B38" s="27" t="s">
        <v>47</v>
      </c>
      <c r="C38" s="29">
        <v>304408</v>
      </c>
      <c r="D38" s="29">
        <v>307366</v>
      </c>
      <c r="E38" s="29"/>
      <c r="F38" s="55"/>
    </row>
    <row r="39" spans="1:6" x14ac:dyDescent="0.2">
      <c r="A39" s="50" t="s">
        <v>106</v>
      </c>
      <c r="B39" s="8" t="s">
        <v>128</v>
      </c>
      <c r="C39" s="9">
        <v>3863081</v>
      </c>
      <c r="D39" s="9">
        <v>3371473</v>
      </c>
      <c r="E39" s="9"/>
      <c r="F39" s="52"/>
    </row>
    <row r="40" spans="1:6" s="2" customFormat="1" x14ac:dyDescent="0.2">
      <c r="A40" s="53" t="s">
        <v>95</v>
      </c>
      <c r="B40" s="27" t="s">
        <v>49</v>
      </c>
      <c r="C40" s="29">
        <v>86928</v>
      </c>
      <c r="D40" s="29">
        <v>62550</v>
      </c>
      <c r="E40" s="29">
        <v>280</v>
      </c>
      <c r="F40" s="55">
        <f>E40/D40</f>
        <v>4.4764188649080734E-3</v>
      </c>
    </row>
    <row r="41" spans="1:6" x14ac:dyDescent="0.2">
      <c r="A41" s="50" t="s">
        <v>96</v>
      </c>
      <c r="B41" s="8" t="s">
        <v>50</v>
      </c>
      <c r="C41" s="9">
        <v>4783299</v>
      </c>
      <c r="D41" s="9">
        <v>4678806</v>
      </c>
      <c r="E41" s="9"/>
      <c r="F41" s="52"/>
    </row>
    <row r="42" spans="1:6" s="2" customFormat="1" x14ac:dyDescent="0.2">
      <c r="A42" s="53" t="s">
        <v>107</v>
      </c>
      <c r="B42" s="27" t="s">
        <v>52</v>
      </c>
      <c r="C42" s="29">
        <v>246331</v>
      </c>
      <c r="D42" s="29">
        <v>230010</v>
      </c>
      <c r="E42" s="29"/>
      <c r="F42" s="55"/>
    </row>
    <row r="43" spans="1:6" x14ac:dyDescent="0.2">
      <c r="A43" s="50" t="s">
        <v>109</v>
      </c>
      <c r="B43" s="8" t="s">
        <v>53</v>
      </c>
      <c r="C43" s="9">
        <v>3423540</v>
      </c>
      <c r="D43" s="9">
        <v>3045102</v>
      </c>
      <c r="E43" s="9"/>
      <c r="F43" s="52"/>
    </row>
    <row r="44" spans="1:6" s="2" customFormat="1" x14ac:dyDescent="0.2">
      <c r="A44" s="53" t="s">
        <v>97</v>
      </c>
      <c r="B44" s="27" t="s">
        <v>54</v>
      </c>
      <c r="C44" s="29">
        <v>1566377</v>
      </c>
      <c r="D44" s="29">
        <v>748480</v>
      </c>
      <c r="E44" s="29"/>
      <c r="F44" s="55"/>
    </row>
    <row r="45" spans="1:6" ht="30" x14ac:dyDescent="0.2">
      <c r="A45" s="50" t="s">
        <v>98</v>
      </c>
      <c r="B45" s="10" t="s">
        <v>129</v>
      </c>
      <c r="C45" s="9">
        <v>1172388</v>
      </c>
      <c r="D45" s="9">
        <v>1267908</v>
      </c>
      <c r="E45" s="9"/>
      <c r="F45" s="52"/>
    </row>
    <row r="46" spans="1:6" s="2" customFormat="1" x14ac:dyDescent="0.2">
      <c r="A46" s="53" t="s">
        <v>99</v>
      </c>
      <c r="B46" s="27" t="s">
        <v>55</v>
      </c>
      <c r="C46" s="29">
        <v>382835</v>
      </c>
      <c r="D46" s="29">
        <v>396882</v>
      </c>
      <c r="E46" s="29"/>
      <c r="F46" s="55"/>
    </row>
    <row r="47" spans="1:6" x14ac:dyDescent="0.2">
      <c r="A47" s="50" t="s">
        <v>100</v>
      </c>
      <c r="B47" s="8" t="s">
        <v>56</v>
      </c>
      <c r="C47" s="9">
        <v>4578563</v>
      </c>
      <c r="D47" s="9">
        <v>4783746</v>
      </c>
      <c r="E47" s="9"/>
      <c r="F47" s="52"/>
    </row>
    <row r="48" spans="1:6" s="2" customFormat="1" x14ac:dyDescent="0.2">
      <c r="A48" s="53" t="s">
        <v>101</v>
      </c>
      <c r="B48" s="27" t="s">
        <v>130</v>
      </c>
      <c r="C48" s="29">
        <v>6785425</v>
      </c>
      <c r="D48" s="29">
        <v>6506386</v>
      </c>
      <c r="E48" s="29"/>
      <c r="F48" s="55"/>
    </row>
    <row r="49" spans="1:6" x14ac:dyDescent="0.2">
      <c r="A49" s="50" t="s">
        <v>102</v>
      </c>
      <c r="B49" s="8" t="s">
        <v>57</v>
      </c>
      <c r="C49" s="9">
        <v>22312695</v>
      </c>
      <c r="D49" s="9">
        <v>22250608</v>
      </c>
      <c r="E49" s="9"/>
      <c r="F49" s="52"/>
    </row>
    <row r="50" spans="1:6" s="2" customFormat="1" x14ac:dyDescent="0.2">
      <c r="A50" s="53" t="s">
        <v>103</v>
      </c>
      <c r="B50" s="27" t="s">
        <v>58</v>
      </c>
      <c r="C50" s="29">
        <v>170454026</v>
      </c>
      <c r="D50" s="29">
        <v>172372878</v>
      </c>
      <c r="E50" s="29">
        <v>159314</v>
      </c>
      <c r="F50" s="55">
        <f>E50/D50</f>
        <v>9.2424052930183132E-4</v>
      </c>
    </row>
    <row r="51" spans="1:6" x14ac:dyDescent="0.2">
      <c r="A51" s="50" t="s">
        <v>104</v>
      </c>
      <c r="B51" s="8" t="s">
        <v>59</v>
      </c>
      <c r="C51" s="9">
        <v>8606334</v>
      </c>
      <c r="D51" s="9">
        <v>8277220</v>
      </c>
      <c r="E51" s="9"/>
      <c r="F51" s="52"/>
    </row>
    <row r="52" spans="1:6" x14ac:dyDescent="0.2">
      <c r="A52" s="56"/>
      <c r="B52" s="24" t="s">
        <v>60</v>
      </c>
      <c r="C52" s="25">
        <f>SUM(C3:C51)</f>
        <v>864267005</v>
      </c>
      <c r="D52" s="25">
        <f>SUM(D3:D51)</f>
        <v>835467575</v>
      </c>
      <c r="E52" s="25">
        <f>SUM(E3:E51)</f>
        <v>466386</v>
      </c>
      <c r="F52" s="57">
        <f>SUM(F3:F51)</f>
        <v>0.18522727746363721</v>
      </c>
    </row>
    <row r="54" spans="1:6" ht="18" customHeight="1" x14ac:dyDescent="0.2">
      <c r="A54" s="88" t="s">
        <v>0</v>
      </c>
      <c r="B54" s="89"/>
      <c r="C54" s="89"/>
      <c r="D54" s="40">
        <v>49</v>
      </c>
    </row>
    <row r="55" spans="1:6" ht="18" customHeight="1" x14ac:dyDescent="0.2">
      <c r="A55" s="84" t="s">
        <v>1</v>
      </c>
      <c r="B55" s="85"/>
      <c r="C55" s="85"/>
      <c r="D55" s="41">
        <v>8</v>
      </c>
    </row>
    <row r="56" spans="1:6" ht="18" customHeight="1" x14ac:dyDescent="0.2">
      <c r="A56" s="82" t="s">
        <v>2</v>
      </c>
      <c r="B56" s="83"/>
      <c r="C56" s="83"/>
      <c r="D56" s="42">
        <f>D55/D54</f>
        <v>0.16326530612244897</v>
      </c>
      <c r="E56" s="2"/>
    </row>
    <row r="57" spans="1:6" ht="18" customHeight="1" x14ac:dyDescent="0.2">
      <c r="A57" s="84" t="s">
        <v>3</v>
      </c>
      <c r="B57" s="85"/>
      <c r="C57" s="85"/>
      <c r="D57" s="43">
        <f>C52</f>
        <v>864267005</v>
      </c>
    </row>
    <row r="58" spans="1:6" ht="18" customHeight="1" x14ac:dyDescent="0.2">
      <c r="A58" s="82" t="s">
        <v>4</v>
      </c>
      <c r="B58" s="83"/>
      <c r="C58" s="83"/>
      <c r="D58" s="43">
        <f>D52</f>
        <v>835467575</v>
      </c>
    </row>
    <row r="59" spans="1:6" ht="18" customHeight="1" x14ac:dyDescent="0.2">
      <c r="A59" s="84" t="s">
        <v>5</v>
      </c>
      <c r="B59" s="85"/>
      <c r="C59" s="85"/>
      <c r="D59" s="43">
        <f>E52</f>
        <v>466386</v>
      </c>
    </row>
    <row r="60" spans="1:6" ht="18" customHeight="1" x14ac:dyDescent="0.2">
      <c r="A60" s="82" t="s">
        <v>6</v>
      </c>
      <c r="B60" s="83"/>
      <c r="C60" s="83"/>
      <c r="D60" s="44">
        <f>E52/C52</f>
        <v>5.3963184675781995E-4</v>
      </c>
    </row>
    <row r="61" spans="1:6" ht="18" customHeight="1" x14ac:dyDescent="0.2">
      <c r="A61" s="84" t="s">
        <v>7</v>
      </c>
      <c r="B61" s="85"/>
      <c r="C61" s="85"/>
      <c r="D61" s="44">
        <f>E52/D52</f>
        <v>5.5823351373032043E-4</v>
      </c>
    </row>
    <row r="62" spans="1:6" ht="18" customHeight="1" x14ac:dyDescent="0.2">
      <c r="A62" s="86" t="s">
        <v>8</v>
      </c>
      <c r="B62" s="87"/>
      <c r="C62" s="87"/>
      <c r="D62" s="45">
        <f>E52/F52</f>
        <v>2517912.0828548502</v>
      </c>
    </row>
    <row r="64" spans="1:6" x14ac:dyDescent="0.2">
      <c r="A64" t="s">
        <v>131</v>
      </c>
    </row>
  </sheetData>
  <mergeCells count="9">
    <mergeCell ref="A60:C60"/>
    <mergeCell ref="A61:C61"/>
    <mergeCell ref="A62:C62"/>
    <mergeCell ref="A54:C54"/>
    <mergeCell ref="A55:C55"/>
    <mergeCell ref="A56:C56"/>
    <mergeCell ref="A57:C57"/>
    <mergeCell ref="A58:C58"/>
    <mergeCell ref="A59:C59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6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150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2283545</v>
      </c>
      <c r="D3" s="5">
        <v>2262966</v>
      </c>
      <c r="E3" s="5"/>
      <c r="F3" s="63"/>
    </row>
    <row r="4" spans="1:6" x14ac:dyDescent="0.2">
      <c r="A4" s="50" t="s">
        <v>63</v>
      </c>
      <c r="B4" s="8" t="s">
        <v>10</v>
      </c>
      <c r="C4" s="9">
        <v>39016424</v>
      </c>
      <c r="D4" s="9">
        <v>38527324</v>
      </c>
      <c r="E4" s="9"/>
      <c r="F4" s="52"/>
    </row>
    <row r="5" spans="1:6" x14ac:dyDescent="0.2">
      <c r="A5" s="48" t="s">
        <v>64</v>
      </c>
      <c r="B5" s="4" t="s">
        <v>11</v>
      </c>
      <c r="C5" s="5">
        <v>6837914</v>
      </c>
      <c r="D5" s="5">
        <v>6578706</v>
      </c>
      <c r="E5" s="5"/>
      <c r="F5" s="63"/>
    </row>
    <row r="6" spans="1:6" x14ac:dyDescent="0.2">
      <c r="A6" s="50" t="s">
        <v>108</v>
      </c>
      <c r="B6" s="8" t="s">
        <v>12</v>
      </c>
      <c r="C6" s="9">
        <v>82619</v>
      </c>
      <c r="D6" s="9">
        <v>108943</v>
      </c>
      <c r="E6" s="9">
        <v>2672</v>
      </c>
      <c r="F6" s="52">
        <f>E6/D6</f>
        <v>2.4526587297944796E-2</v>
      </c>
    </row>
    <row r="7" spans="1:6" x14ac:dyDescent="0.2">
      <c r="A7" s="48" t="s">
        <v>65</v>
      </c>
      <c r="B7" s="4" t="s">
        <v>125</v>
      </c>
      <c r="C7" s="5">
        <v>18578413</v>
      </c>
      <c r="D7" s="5">
        <v>18507566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24527955</v>
      </c>
      <c r="D8" s="9">
        <v>22581706</v>
      </c>
      <c r="E8" s="9"/>
      <c r="F8" s="52"/>
    </row>
    <row r="9" spans="1:6" ht="30" x14ac:dyDescent="0.2">
      <c r="A9" s="48" t="s">
        <v>67</v>
      </c>
      <c r="B9" s="11" t="s">
        <v>15</v>
      </c>
      <c r="C9" s="5">
        <v>2063117</v>
      </c>
      <c r="D9" s="5">
        <v>2114694</v>
      </c>
      <c r="E9" s="5">
        <v>81455</v>
      </c>
      <c r="F9" s="63">
        <f>E9/D9</f>
        <v>3.8518575264317199E-2</v>
      </c>
    </row>
    <row r="10" spans="1:6" x14ac:dyDescent="0.2">
      <c r="A10" s="50" t="s">
        <v>68</v>
      </c>
      <c r="B10" s="8" t="s">
        <v>16</v>
      </c>
      <c r="C10" s="9">
        <v>15887535</v>
      </c>
      <c r="D10" s="9">
        <v>15984503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25638669</v>
      </c>
      <c r="D11" s="5">
        <v>25025639</v>
      </c>
      <c r="E11" s="5">
        <v>181996</v>
      </c>
      <c r="F11" s="63">
        <f>E11/D11</f>
        <v>7.2723817361866365E-3</v>
      </c>
    </row>
    <row r="12" spans="1:6" x14ac:dyDescent="0.2">
      <c r="A12" s="50" t="s">
        <v>70</v>
      </c>
      <c r="B12" s="8" t="s">
        <v>18</v>
      </c>
      <c r="C12" s="9">
        <v>568316</v>
      </c>
      <c r="D12" s="9">
        <v>660501</v>
      </c>
      <c r="E12" s="9">
        <v>4363</v>
      </c>
      <c r="F12" s="52">
        <f>E12/D12</f>
        <v>6.6055918159094382E-3</v>
      </c>
    </row>
    <row r="13" spans="1:6" x14ac:dyDescent="0.2">
      <c r="A13" s="48" t="s">
        <v>71</v>
      </c>
      <c r="B13" s="4" t="s">
        <v>19</v>
      </c>
      <c r="C13" s="5">
        <v>6815689</v>
      </c>
      <c r="D13" s="5">
        <v>6549823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236254202</v>
      </c>
      <c r="D14" s="9">
        <v>226000000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3810097</v>
      </c>
      <c r="D15" s="5">
        <v>3756186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90923547</v>
      </c>
      <c r="D16" s="9">
        <v>90567213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2586029</v>
      </c>
      <c r="D17" s="5">
        <v>2545425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1329779</v>
      </c>
      <c r="D18" s="9">
        <v>1382805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991361</v>
      </c>
      <c r="D19" s="5">
        <v>1019675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1261348</v>
      </c>
      <c r="D20" s="9">
        <v>1275758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1139114</v>
      </c>
      <c r="D21" s="5">
        <v>783350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14123462</v>
      </c>
      <c r="D22" s="9">
        <v>12281245</v>
      </c>
      <c r="E22" s="9"/>
      <c r="F22" s="52"/>
    </row>
    <row r="23" spans="1:6" ht="30" x14ac:dyDescent="0.2">
      <c r="A23" s="48" t="s">
        <v>111</v>
      </c>
      <c r="B23" s="11" t="s">
        <v>28</v>
      </c>
      <c r="C23" s="5">
        <v>21858</v>
      </c>
      <c r="D23" s="5">
        <v>11195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1798981</v>
      </c>
      <c r="D24" s="9">
        <v>1813112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606443</v>
      </c>
      <c r="D25" s="5">
        <v>558163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3141273</v>
      </c>
      <c r="D26" s="9">
        <v>2824335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1432094</v>
      </c>
      <c r="D27" s="5">
        <v>1417339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5601948</v>
      </c>
      <c r="D28" s="9">
        <v>5552144</v>
      </c>
      <c r="E28" s="9"/>
      <c r="F28" s="52"/>
    </row>
    <row r="29" spans="1:6" x14ac:dyDescent="0.2">
      <c r="A29" s="48" t="s">
        <v>84</v>
      </c>
      <c r="B29" s="4" t="s">
        <v>36</v>
      </c>
      <c r="C29" s="5">
        <v>20113213</v>
      </c>
      <c r="D29" s="5">
        <v>19693038</v>
      </c>
      <c r="E29" s="5"/>
      <c r="F29" s="63"/>
    </row>
    <row r="30" spans="1:6" x14ac:dyDescent="0.2">
      <c r="A30" s="50" t="s">
        <v>85</v>
      </c>
      <c r="B30" s="8" t="s">
        <v>37</v>
      </c>
      <c r="C30" s="9">
        <v>16917790</v>
      </c>
      <c r="D30" s="9">
        <v>16346518</v>
      </c>
      <c r="E30" s="9">
        <v>100353</v>
      </c>
      <c r="F30" s="52">
        <f>E30/D30</f>
        <v>6.1391055881136278E-3</v>
      </c>
    </row>
    <row r="31" spans="1:6" x14ac:dyDescent="0.2">
      <c r="A31" s="48" t="s">
        <v>86</v>
      </c>
      <c r="B31" s="4" t="s">
        <v>38</v>
      </c>
      <c r="C31" s="5">
        <v>16606665</v>
      </c>
      <c r="D31" s="5">
        <v>16378337</v>
      </c>
      <c r="E31" s="5"/>
      <c r="F31" s="63"/>
    </row>
    <row r="32" spans="1:6" x14ac:dyDescent="0.2">
      <c r="A32" s="50" t="s">
        <v>87</v>
      </c>
      <c r="B32" s="8" t="s">
        <v>39</v>
      </c>
      <c r="C32" s="9">
        <v>265347</v>
      </c>
      <c r="D32" s="9">
        <v>265850</v>
      </c>
      <c r="E32" s="9"/>
      <c r="F32" s="52"/>
    </row>
    <row r="33" spans="1:6" x14ac:dyDescent="0.2">
      <c r="A33" s="48" t="s">
        <v>88</v>
      </c>
      <c r="B33" s="4" t="s">
        <v>40</v>
      </c>
      <c r="C33" s="5">
        <v>42293978</v>
      </c>
      <c r="D33" s="5">
        <v>42272971</v>
      </c>
      <c r="E33" s="5"/>
      <c r="F33" s="63"/>
    </row>
    <row r="34" spans="1:6" x14ac:dyDescent="0.2">
      <c r="A34" s="50" t="s">
        <v>89</v>
      </c>
      <c r="B34" s="8" t="s">
        <v>41</v>
      </c>
      <c r="C34" s="9">
        <v>153719</v>
      </c>
      <c r="D34" s="9">
        <v>149167</v>
      </c>
      <c r="E34" s="9"/>
      <c r="F34" s="52"/>
    </row>
    <row r="35" spans="1:6" ht="30" x14ac:dyDescent="0.2">
      <c r="A35" s="48" t="s">
        <v>112</v>
      </c>
      <c r="B35" s="11" t="s">
        <v>42</v>
      </c>
      <c r="C35" s="5">
        <v>3488423</v>
      </c>
      <c r="D35" s="5">
        <v>1476248</v>
      </c>
      <c r="E35" s="5"/>
      <c r="F35" s="63"/>
    </row>
    <row r="36" spans="1:6" x14ac:dyDescent="0.2">
      <c r="A36" s="50" t="s">
        <v>90</v>
      </c>
      <c r="B36" s="8" t="s">
        <v>43</v>
      </c>
      <c r="C36" s="9">
        <v>1765736</v>
      </c>
      <c r="D36" s="9">
        <v>1872336</v>
      </c>
      <c r="E36" s="9"/>
      <c r="F36" s="52"/>
    </row>
    <row r="37" spans="1:6" x14ac:dyDescent="0.2">
      <c r="A37" s="48" t="s">
        <v>91</v>
      </c>
      <c r="B37" s="4" t="s">
        <v>44</v>
      </c>
      <c r="C37" s="5">
        <v>15117608</v>
      </c>
      <c r="D37" s="5">
        <v>16207385</v>
      </c>
      <c r="E37" s="5"/>
      <c r="F37" s="63"/>
    </row>
    <row r="38" spans="1:6" x14ac:dyDescent="0.2">
      <c r="A38" s="50" t="s">
        <v>92</v>
      </c>
      <c r="B38" s="8" t="s">
        <v>137</v>
      </c>
      <c r="C38" s="9">
        <v>1322017</v>
      </c>
      <c r="D38" s="9">
        <v>1318813</v>
      </c>
      <c r="E38" s="9"/>
      <c r="F38" s="52"/>
    </row>
    <row r="39" spans="1:6" x14ac:dyDescent="0.2">
      <c r="A39" s="48" t="s">
        <v>93</v>
      </c>
      <c r="B39" s="4" t="s">
        <v>46</v>
      </c>
      <c r="C39" s="5">
        <v>1436235</v>
      </c>
      <c r="D39" s="5">
        <v>1775303</v>
      </c>
      <c r="E39" s="5">
        <v>19218</v>
      </c>
      <c r="F39" s="63">
        <f>E39/D39</f>
        <v>1.0825194347105818E-2</v>
      </c>
    </row>
    <row r="40" spans="1:6" x14ac:dyDescent="0.2">
      <c r="A40" s="50" t="s">
        <v>94</v>
      </c>
      <c r="B40" s="8" t="s">
        <v>47</v>
      </c>
      <c r="C40" s="9">
        <v>345385</v>
      </c>
      <c r="D40" s="9">
        <v>348245</v>
      </c>
      <c r="E40" s="9"/>
      <c r="F40" s="52"/>
    </row>
    <row r="41" spans="1:6" x14ac:dyDescent="0.2">
      <c r="A41" s="48" t="s">
        <v>106</v>
      </c>
      <c r="B41" s="27" t="s">
        <v>128</v>
      </c>
      <c r="C41" s="5">
        <v>3784305</v>
      </c>
      <c r="D41" s="5">
        <v>4078191</v>
      </c>
      <c r="E41" s="5"/>
      <c r="F41" s="63"/>
    </row>
    <row r="42" spans="1:6" x14ac:dyDescent="0.2">
      <c r="A42" s="50" t="s">
        <v>95</v>
      </c>
      <c r="B42" s="8" t="s">
        <v>49</v>
      </c>
      <c r="C42" s="9">
        <v>67281</v>
      </c>
      <c r="D42" s="9">
        <v>60730</v>
      </c>
      <c r="E42" s="9">
        <v>606</v>
      </c>
      <c r="F42" s="52">
        <f>E42/D42</f>
        <v>9.978593775728635E-3</v>
      </c>
    </row>
    <row r="43" spans="1:6" x14ac:dyDescent="0.2">
      <c r="A43" s="48" t="s">
        <v>96</v>
      </c>
      <c r="B43" s="4" t="s">
        <v>50</v>
      </c>
      <c r="C43" s="5">
        <v>5683947</v>
      </c>
      <c r="D43" s="5">
        <v>5655114</v>
      </c>
      <c r="E43" s="5"/>
      <c r="F43" s="63"/>
    </row>
    <row r="44" spans="1:6" x14ac:dyDescent="0.2">
      <c r="A44" s="50" t="s">
        <v>107</v>
      </c>
      <c r="B44" s="8" t="s">
        <v>52</v>
      </c>
      <c r="C44" s="9">
        <v>95588</v>
      </c>
      <c r="D44" s="9">
        <v>89816</v>
      </c>
      <c r="E44" s="9"/>
      <c r="F44" s="52"/>
    </row>
    <row r="45" spans="1:6" x14ac:dyDescent="0.2">
      <c r="A45" s="48" t="s">
        <v>109</v>
      </c>
      <c r="B45" s="4" t="s">
        <v>53</v>
      </c>
      <c r="C45" s="5">
        <v>2808659</v>
      </c>
      <c r="D45" s="5">
        <v>2942599</v>
      </c>
      <c r="E45" s="5"/>
      <c r="F45" s="63"/>
    </row>
    <row r="46" spans="1:6" x14ac:dyDescent="0.2">
      <c r="A46" s="50" t="s">
        <v>97</v>
      </c>
      <c r="B46" s="8" t="s">
        <v>54</v>
      </c>
      <c r="C46" s="9">
        <v>888946</v>
      </c>
      <c r="D46" s="9">
        <v>837885</v>
      </c>
      <c r="E46" s="9"/>
      <c r="F46" s="52"/>
    </row>
    <row r="47" spans="1:6" ht="30" x14ac:dyDescent="0.2">
      <c r="A47" s="48" t="s">
        <v>98</v>
      </c>
      <c r="B47" s="37" t="s">
        <v>129</v>
      </c>
      <c r="C47" s="5">
        <v>1100772</v>
      </c>
      <c r="D47" s="5">
        <v>1224391</v>
      </c>
      <c r="E47" s="5">
        <v>3000</v>
      </c>
      <c r="F47" s="63">
        <f>E47/D47</f>
        <v>2.4501976901169643E-3</v>
      </c>
    </row>
    <row r="48" spans="1:6" x14ac:dyDescent="0.2">
      <c r="A48" s="50" t="s">
        <v>99</v>
      </c>
      <c r="B48" s="8" t="s">
        <v>55</v>
      </c>
      <c r="C48" s="9">
        <v>771175</v>
      </c>
      <c r="D48" s="9">
        <v>565877</v>
      </c>
      <c r="E48" s="9"/>
      <c r="F48" s="52"/>
    </row>
    <row r="49" spans="1:6" x14ac:dyDescent="0.2">
      <c r="A49" s="48" t="s">
        <v>100</v>
      </c>
      <c r="B49" s="4" t="s">
        <v>56</v>
      </c>
      <c r="C49" s="5">
        <v>4455079</v>
      </c>
      <c r="D49" s="5">
        <v>4584570</v>
      </c>
      <c r="E49" s="5"/>
      <c r="F49" s="63"/>
    </row>
    <row r="50" spans="1:6" x14ac:dyDescent="0.2">
      <c r="A50" s="50" t="s">
        <v>101</v>
      </c>
      <c r="B50" s="8" t="s">
        <v>130</v>
      </c>
      <c r="C50" s="9">
        <v>7161390</v>
      </c>
      <c r="D50" s="9">
        <v>7405515</v>
      </c>
      <c r="E50" s="9"/>
      <c r="F50" s="52"/>
    </row>
    <row r="51" spans="1:6" x14ac:dyDescent="0.2">
      <c r="A51" s="48" t="s">
        <v>102</v>
      </c>
      <c r="B51" s="4" t="s">
        <v>57</v>
      </c>
      <c r="C51" s="5">
        <v>20381413</v>
      </c>
      <c r="D51" s="5">
        <v>20467885</v>
      </c>
      <c r="E51" s="5"/>
      <c r="F51" s="63"/>
    </row>
    <row r="52" spans="1:6" x14ac:dyDescent="0.2">
      <c r="A52" s="50" t="s">
        <v>103</v>
      </c>
      <c r="B52" s="8" t="s">
        <v>58</v>
      </c>
      <c r="C52" s="9">
        <v>195722540</v>
      </c>
      <c r="D52" s="38">
        <v>193220307</v>
      </c>
      <c r="E52" s="9">
        <v>222154</v>
      </c>
      <c r="F52" s="52">
        <f>E52/D52</f>
        <v>1.1497445762778961E-3</v>
      </c>
    </row>
    <row r="53" spans="1:6" x14ac:dyDescent="0.2">
      <c r="A53" s="48" t="s">
        <v>104</v>
      </c>
      <c r="B53" s="4" t="s">
        <v>59</v>
      </c>
      <c r="C53" s="5">
        <v>8608501</v>
      </c>
      <c r="D53" s="5">
        <v>8489503</v>
      </c>
      <c r="E53" s="5"/>
      <c r="F53" s="63"/>
    </row>
    <row r="54" spans="1:6" x14ac:dyDescent="0.2">
      <c r="A54" s="56"/>
      <c r="B54" s="24" t="s">
        <v>60</v>
      </c>
      <c r="C54" s="25">
        <f>SUM(C3:C53)</f>
        <v>878677444</v>
      </c>
      <c r="D54" s="25">
        <f>SUM(D3:D53)</f>
        <v>858416910</v>
      </c>
      <c r="E54" s="25">
        <f>SUM(E3:E53)</f>
        <v>615817</v>
      </c>
      <c r="F54" s="57">
        <f>SUM(F3:F53)</f>
        <v>0.10746597209170101</v>
      </c>
    </row>
    <row r="56" spans="1:6" ht="18" customHeight="1" x14ac:dyDescent="0.2">
      <c r="A56" s="88" t="s">
        <v>0</v>
      </c>
      <c r="B56" s="89"/>
      <c r="C56" s="89"/>
      <c r="D56" s="40">
        <v>51</v>
      </c>
    </row>
    <row r="57" spans="1:6" ht="18" customHeight="1" x14ac:dyDescent="0.2">
      <c r="A57" s="84" t="s">
        <v>1</v>
      </c>
      <c r="B57" s="85"/>
      <c r="C57" s="85"/>
      <c r="D57" s="41">
        <v>9</v>
      </c>
    </row>
    <row r="58" spans="1:6" ht="18" customHeight="1" x14ac:dyDescent="0.2">
      <c r="A58" s="82" t="s">
        <v>2</v>
      </c>
      <c r="B58" s="83"/>
      <c r="C58" s="83"/>
      <c r="D58" s="42">
        <f>D57/D56</f>
        <v>0.17647058823529413</v>
      </c>
      <c r="E58" s="2"/>
    </row>
    <row r="59" spans="1:6" ht="18" customHeight="1" x14ac:dyDescent="0.2">
      <c r="A59" s="84" t="s">
        <v>3</v>
      </c>
      <c r="B59" s="85"/>
      <c r="C59" s="85"/>
      <c r="D59" s="43">
        <f>C54</f>
        <v>878677444</v>
      </c>
    </row>
    <row r="60" spans="1:6" ht="18" customHeight="1" x14ac:dyDescent="0.2">
      <c r="A60" s="82" t="s">
        <v>4</v>
      </c>
      <c r="B60" s="83"/>
      <c r="C60" s="83"/>
      <c r="D60" s="43">
        <f>D54</f>
        <v>858416910</v>
      </c>
    </row>
    <row r="61" spans="1:6" ht="18" customHeight="1" x14ac:dyDescent="0.2">
      <c r="A61" s="84" t="s">
        <v>5</v>
      </c>
      <c r="B61" s="85"/>
      <c r="C61" s="85"/>
      <c r="D61" s="43">
        <f>E54</f>
        <v>615817</v>
      </c>
    </row>
    <row r="62" spans="1:6" ht="18" customHeight="1" x14ac:dyDescent="0.2">
      <c r="A62" s="82" t="s">
        <v>6</v>
      </c>
      <c r="B62" s="83"/>
      <c r="C62" s="83"/>
      <c r="D62" s="44">
        <f>E54/C54</f>
        <v>7.0084534911539161E-4</v>
      </c>
    </row>
    <row r="63" spans="1:6" ht="18" customHeight="1" x14ac:dyDescent="0.2">
      <c r="A63" s="84" t="s">
        <v>7</v>
      </c>
      <c r="B63" s="85"/>
      <c r="C63" s="85"/>
      <c r="D63" s="44">
        <f>E54/D54</f>
        <v>7.17386846445045E-4</v>
      </c>
    </row>
    <row r="64" spans="1:6" ht="18" customHeight="1" x14ac:dyDescent="0.2">
      <c r="A64" s="86" t="s">
        <v>8</v>
      </c>
      <c r="B64" s="87"/>
      <c r="C64" s="87"/>
      <c r="D64" s="45">
        <f>E54/F54</f>
        <v>5730344.108128679</v>
      </c>
    </row>
    <row r="66" spans="1:1" x14ac:dyDescent="0.2">
      <c r="A66" t="s">
        <v>131</v>
      </c>
    </row>
  </sheetData>
  <mergeCells count="9">
    <mergeCell ref="A62:C62"/>
    <mergeCell ref="A63:C63"/>
    <mergeCell ref="A64:C64"/>
    <mergeCell ref="A56:C56"/>
    <mergeCell ref="A57:C57"/>
    <mergeCell ref="A58:C58"/>
    <mergeCell ref="A59:C59"/>
    <mergeCell ref="A60:C60"/>
    <mergeCell ref="A61:C61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66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151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3271591</v>
      </c>
      <c r="D3" s="5">
        <v>3212530</v>
      </c>
      <c r="E3" s="5"/>
      <c r="F3" s="63"/>
    </row>
    <row r="4" spans="1:6" x14ac:dyDescent="0.2">
      <c r="A4" s="50" t="s">
        <v>63</v>
      </c>
      <c r="B4" s="8" t="s">
        <v>10</v>
      </c>
      <c r="C4" s="9">
        <v>49458052</v>
      </c>
      <c r="D4" s="9">
        <v>45109276</v>
      </c>
      <c r="E4" s="9"/>
      <c r="F4" s="52"/>
    </row>
    <row r="5" spans="1:6" x14ac:dyDescent="0.2">
      <c r="A5" s="48" t="s">
        <v>64</v>
      </c>
      <c r="B5" s="4" t="s">
        <v>11</v>
      </c>
      <c r="C5" s="5">
        <v>7349162</v>
      </c>
      <c r="D5" s="5">
        <v>7022322</v>
      </c>
      <c r="E5" s="5"/>
      <c r="F5" s="63"/>
    </row>
    <row r="6" spans="1:6" x14ac:dyDescent="0.2">
      <c r="A6" s="50" t="s">
        <v>108</v>
      </c>
      <c r="B6" s="8" t="s">
        <v>12</v>
      </c>
      <c r="C6" s="9">
        <v>140997</v>
      </c>
      <c r="D6" s="9">
        <v>137559</v>
      </c>
      <c r="E6" s="9">
        <v>2153</v>
      </c>
      <c r="F6" s="52">
        <f>E6/D6</f>
        <v>1.5651465916443126E-2</v>
      </c>
    </row>
    <row r="7" spans="1:6" x14ac:dyDescent="0.2">
      <c r="A7" s="48" t="s">
        <v>65</v>
      </c>
      <c r="B7" s="4" t="s">
        <v>125</v>
      </c>
      <c r="C7" s="5">
        <v>17941342</v>
      </c>
      <c r="D7" s="5">
        <v>17373222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23854325</v>
      </c>
      <c r="D8" s="9">
        <v>24338536</v>
      </c>
      <c r="E8" s="9"/>
      <c r="F8" s="52"/>
    </row>
    <row r="9" spans="1:6" ht="30" x14ac:dyDescent="0.2">
      <c r="A9" s="48" t="s">
        <v>67</v>
      </c>
      <c r="B9" s="11" t="s">
        <v>15</v>
      </c>
      <c r="C9" s="5">
        <v>1997885</v>
      </c>
      <c r="D9" s="5">
        <v>1976088</v>
      </c>
      <c r="E9" s="5">
        <v>69336</v>
      </c>
      <c r="F9" s="63">
        <f>E9/D9</f>
        <v>3.5087506224419154E-2</v>
      </c>
    </row>
    <row r="10" spans="1:6" x14ac:dyDescent="0.2">
      <c r="A10" s="50" t="s">
        <v>68</v>
      </c>
      <c r="B10" s="8" t="s">
        <v>16</v>
      </c>
      <c r="C10" s="9">
        <v>16129456</v>
      </c>
      <c r="D10" s="9">
        <v>16086509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21358884</v>
      </c>
      <c r="D11" s="5">
        <v>20784592</v>
      </c>
      <c r="E11" s="5">
        <v>215858</v>
      </c>
      <c r="F11" s="63">
        <f>E11/D11</f>
        <v>1.0385481706833601E-2</v>
      </c>
    </row>
    <row r="12" spans="1:6" x14ac:dyDescent="0.2">
      <c r="A12" s="50" t="s">
        <v>70</v>
      </c>
      <c r="B12" s="8" t="s">
        <v>18</v>
      </c>
      <c r="C12" s="9">
        <v>789212</v>
      </c>
      <c r="D12" s="9">
        <v>796414</v>
      </c>
      <c r="E12" s="9">
        <v>5723</v>
      </c>
      <c r="F12" s="52">
        <f>E12/D12</f>
        <v>7.1859610704985092E-3</v>
      </c>
    </row>
    <row r="13" spans="1:6" x14ac:dyDescent="0.2">
      <c r="A13" s="48" t="s">
        <v>71</v>
      </c>
      <c r="B13" s="4" t="s">
        <v>19</v>
      </c>
      <c r="C13" s="5">
        <v>6304345</v>
      </c>
      <c r="D13" s="5">
        <v>6058619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216570035</v>
      </c>
      <c r="D14" s="9">
        <v>201644000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4312038</v>
      </c>
      <c r="D15" s="5">
        <v>4330451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99989448</v>
      </c>
      <c r="D16" s="9">
        <v>100101562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3296212</v>
      </c>
      <c r="D17" s="5">
        <v>3293797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1194919</v>
      </c>
      <c r="D18" s="9">
        <v>1179505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1357467</v>
      </c>
      <c r="D19" s="5">
        <v>1313881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1228292</v>
      </c>
      <c r="D20" s="9">
        <v>1192726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3571522</v>
      </c>
      <c r="D21" s="5">
        <v>3734870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13536092</v>
      </c>
      <c r="D22" s="9">
        <v>12287948</v>
      </c>
      <c r="E22" s="9"/>
      <c r="F22" s="52"/>
    </row>
    <row r="23" spans="1:6" ht="30" x14ac:dyDescent="0.2">
      <c r="A23" s="48" t="s">
        <v>111</v>
      </c>
      <c r="B23" s="11" t="s">
        <v>28</v>
      </c>
      <c r="C23" s="5">
        <v>237109</v>
      </c>
      <c r="D23" s="5">
        <v>247354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1926248</v>
      </c>
      <c r="D24" s="9">
        <v>1895302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600076</v>
      </c>
      <c r="D25" s="5">
        <v>618902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3934707</v>
      </c>
      <c r="D26" s="9">
        <v>3916980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1505754</v>
      </c>
      <c r="D27" s="5">
        <v>1493656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6707330</v>
      </c>
      <c r="D28" s="9">
        <v>6714809</v>
      </c>
      <c r="E28" s="9"/>
      <c r="F28" s="52"/>
    </row>
    <row r="29" spans="1:6" x14ac:dyDescent="0.2">
      <c r="A29" s="48" t="s">
        <v>84</v>
      </c>
      <c r="B29" s="4" t="s">
        <v>36</v>
      </c>
      <c r="C29" s="5">
        <v>21184453</v>
      </c>
      <c r="D29" s="5">
        <v>20094872</v>
      </c>
      <c r="E29" s="5"/>
      <c r="F29" s="63"/>
    </row>
    <row r="30" spans="1:6" x14ac:dyDescent="0.2">
      <c r="A30" s="50" t="s">
        <v>85</v>
      </c>
      <c r="B30" s="8" t="s">
        <v>37</v>
      </c>
      <c r="C30" s="9">
        <v>15618904</v>
      </c>
      <c r="D30" s="9">
        <v>15342778</v>
      </c>
      <c r="E30" s="9">
        <v>114349</v>
      </c>
      <c r="F30" s="52">
        <f>E30/D30</f>
        <v>7.4529527833877285E-3</v>
      </c>
    </row>
    <row r="31" spans="1:6" x14ac:dyDescent="0.2">
      <c r="A31" s="48" t="s">
        <v>86</v>
      </c>
      <c r="B31" s="4" t="s">
        <v>38</v>
      </c>
      <c r="C31" s="5">
        <v>18094827</v>
      </c>
      <c r="D31" s="5">
        <v>23561447</v>
      </c>
      <c r="E31" s="5"/>
      <c r="F31" s="63"/>
    </row>
    <row r="32" spans="1:6" x14ac:dyDescent="0.2">
      <c r="A32" s="50" t="s">
        <v>87</v>
      </c>
      <c r="B32" s="8" t="s">
        <v>39</v>
      </c>
      <c r="C32" s="9">
        <v>361804</v>
      </c>
      <c r="D32" s="9">
        <v>351504</v>
      </c>
      <c r="E32" s="9"/>
      <c r="F32" s="52"/>
    </row>
    <row r="33" spans="1:6" x14ac:dyDescent="0.2">
      <c r="A33" s="48" t="s">
        <v>88</v>
      </c>
      <c r="B33" s="4" t="s">
        <v>40</v>
      </c>
      <c r="C33" s="5">
        <v>46815854</v>
      </c>
      <c r="D33" s="5">
        <v>46737749</v>
      </c>
      <c r="E33" s="5"/>
      <c r="F33" s="63"/>
    </row>
    <row r="34" spans="1:6" x14ac:dyDescent="0.2">
      <c r="A34" s="50" t="s">
        <v>89</v>
      </c>
      <c r="B34" s="8" t="s">
        <v>41</v>
      </c>
      <c r="C34" s="9">
        <v>438537</v>
      </c>
      <c r="D34" s="9">
        <v>241608</v>
      </c>
      <c r="E34" s="9"/>
      <c r="F34" s="52"/>
    </row>
    <row r="35" spans="1:6" ht="30" x14ac:dyDescent="0.2">
      <c r="A35" s="48" t="s">
        <v>112</v>
      </c>
      <c r="B35" s="11" t="s">
        <v>42</v>
      </c>
      <c r="C35" s="5">
        <v>5122850</v>
      </c>
      <c r="D35" s="5">
        <v>4936122</v>
      </c>
      <c r="E35" s="5"/>
      <c r="F35" s="63"/>
    </row>
    <row r="36" spans="1:6" x14ac:dyDescent="0.2">
      <c r="A36" s="50" t="s">
        <v>90</v>
      </c>
      <c r="B36" s="8" t="s">
        <v>43</v>
      </c>
      <c r="C36" s="9">
        <v>1628780</v>
      </c>
      <c r="D36" s="9">
        <v>1484106</v>
      </c>
      <c r="E36" s="9"/>
      <c r="F36" s="52"/>
    </row>
    <row r="37" spans="1:6" x14ac:dyDescent="0.2">
      <c r="A37" s="48" t="s">
        <v>91</v>
      </c>
      <c r="B37" s="4" t="s">
        <v>44</v>
      </c>
      <c r="C37" s="5">
        <v>14407975</v>
      </c>
      <c r="D37" s="5">
        <v>16074415</v>
      </c>
      <c r="E37" s="5"/>
      <c r="F37" s="63"/>
    </row>
    <row r="38" spans="1:6" x14ac:dyDescent="0.2">
      <c r="A38" s="50" t="s">
        <v>92</v>
      </c>
      <c r="B38" s="8" t="s">
        <v>137</v>
      </c>
      <c r="C38" s="9">
        <v>1661441</v>
      </c>
      <c r="D38" s="9">
        <v>1455180</v>
      </c>
      <c r="E38" s="9"/>
      <c r="F38" s="52"/>
    </row>
    <row r="39" spans="1:6" x14ac:dyDescent="0.2">
      <c r="A39" s="48" t="s">
        <v>93</v>
      </c>
      <c r="B39" s="4" t="s">
        <v>46</v>
      </c>
      <c r="C39" s="5">
        <v>1481487</v>
      </c>
      <c r="D39" s="5">
        <v>1004048</v>
      </c>
      <c r="E39" s="5">
        <v>8330</v>
      </c>
      <c r="F39" s="63">
        <f>E39/D39</f>
        <v>8.29641610759645E-3</v>
      </c>
    </row>
    <row r="40" spans="1:6" x14ac:dyDescent="0.2">
      <c r="A40" s="50" t="s">
        <v>94</v>
      </c>
      <c r="B40" s="8" t="s">
        <v>47</v>
      </c>
      <c r="C40" s="9">
        <v>283421</v>
      </c>
      <c r="D40" s="9">
        <v>281419</v>
      </c>
      <c r="E40" s="9"/>
      <c r="F40" s="52"/>
    </row>
    <row r="41" spans="1:6" x14ac:dyDescent="0.2">
      <c r="A41" s="48" t="s">
        <v>106</v>
      </c>
      <c r="B41" s="27" t="s">
        <v>128</v>
      </c>
      <c r="C41" s="5">
        <v>4375087</v>
      </c>
      <c r="D41" s="5">
        <v>3635742</v>
      </c>
      <c r="E41" s="5"/>
      <c r="F41" s="63"/>
    </row>
    <row r="42" spans="1:6" x14ac:dyDescent="0.2">
      <c r="A42" s="50" t="s">
        <v>95</v>
      </c>
      <c r="B42" s="8" t="s">
        <v>49</v>
      </c>
      <c r="C42" s="9">
        <v>63305000</v>
      </c>
      <c r="D42" s="9">
        <v>59934000</v>
      </c>
      <c r="E42" s="9">
        <v>902000</v>
      </c>
      <c r="F42" s="52">
        <f>E42/D42</f>
        <v>1.5049888210364735E-2</v>
      </c>
    </row>
    <row r="43" spans="1:6" x14ac:dyDescent="0.2">
      <c r="A43" s="48" t="s">
        <v>96</v>
      </c>
      <c r="B43" s="4" t="s">
        <v>50</v>
      </c>
      <c r="C43" s="5">
        <v>5553533</v>
      </c>
      <c r="D43" s="5">
        <v>5564309</v>
      </c>
      <c r="E43" s="5"/>
      <c r="F43" s="63"/>
    </row>
    <row r="44" spans="1:6" x14ac:dyDescent="0.2">
      <c r="A44" s="50" t="s">
        <v>107</v>
      </c>
      <c r="B44" s="8" t="s">
        <v>52</v>
      </c>
      <c r="C44" s="9">
        <v>102599</v>
      </c>
      <c r="D44" s="9">
        <v>129198</v>
      </c>
      <c r="E44" s="9"/>
      <c r="F44" s="52"/>
    </row>
    <row r="45" spans="1:6" x14ac:dyDescent="0.2">
      <c r="A45" s="48" t="s">
        <v>109</v>
      </c>
      <c r="B45" s="4" t="s">
        <v>53</v>
      </c>
      <c r="C45" s="5">
        <v>1547015</v>
      </c>
      <c r="D45" s="5">
        <v>1649937</v>
      </c>
      <c r="E45" s="5"/>
      <c r="F45" s="63"/>
    </row>
    <row r="46" spans="1:6" x14ac:dyDescent="0.2">
      <c r="A46" s="50" t="s">
        <v>97</v>
      </c>
      <c r="B46" s="8" t="s">
        <v>54</v>
      </c>
      <c r="C46" s="9">
        <v>874465</v>
      </c>
      <c r="D46" s="9">
        <v>658854</v>
      </c>
      <c r="E46" s="9"/>
      <c r="F46" s="52"/>
    </row>
    <row r="47" spans="1:6" ht="30" x14ac:dyDescent="0.2">
      <c r="A47" s="48" t="s">
        <v>98</v>
      </c>
      <c r="B47" s="37" t="s">
        <v>129</v>
      </c>
      <c r="C47" s="5">
        <v>1390018</v>
      </c>
      <c r="D47" s="5">
        <v>1495699</v>
      </c>
      <c r="E47" s="5">
        <v>2100</v>
      </c>
      <c r="F47" s="63">
        <f>E47/D47</f>
        <v>1.4040258100058902E-3</v>
      </c>
    </row>
    <row r="48" spans="1:6" x14ac:dyDescent="0.2">
      <c r="A48" s="50" t="s">
        <v>99</v>
      </c>
      <c r="B48" s="8" t="s">
        <v>55</v>
      </c>
      <c r="C48" s="9">
        <v>524942</v>
      </c>
      <c r="D48" s="9">
        <v>626396</v>
      </c>
      <c r="E48" s="9"/>
      <c r="F48" s="52"/>
    </row>
    <row r="49" spans="1:6" x14ac:dyDescent="0.2">
      <c r="A49" s="48" t="s">
        <v>100</v>
      </c>
      <c r="B49" s="4" t="s">
        <v>56</v>
      </c>
      <c r="C49" s="5">
        <v>4161551</v>
      </c>
      <c r="D49" s="5">
        <v>4260901</v>
      </c>
      <c r="E49" s="5"/>
      <c r="F49" s="63"/>
    </row>
    <row r="50" spans="1:6" x14ac:dyDescent="0.2">
      <c r="A50" s="50" t="s">
        <v>101</v>
      </c>
      <c r="B50" s="8" t="s">
        <v>130</v>
      </c>
      <c r="C50" s="9">
        <v>6635355</v>
      </c>
      <c r="D50" s="9">
        <v>6739939</v>
      </c>
      <c r="E50" s="9"/>
      <c r="F50" s="52"/>
    </row>
    <row r="51" spans="1:6" x14ac:dyDescent="0.2">
      <c r="A51" s="48" t="s">
        <v>102</v>
      </c>
      <c r="B51" s="4" t="s">
        <v>57</v>
      </c>
      <c r="C51" s="5">
        <v>25803779</v>
      </c>
      <c r="D51" s="5">
        <v>23832329</v>
      </c>
      <c r="E51" s="5"/>
      <c r="F51" s="63"/>
    </row>
    <row r="52" spans="1:6" x14ac:dyDescent="0.2">
      <c r="A52" s="50" t="s">
        <v>103</v>
      </c>
      <c r="B52" s="8" t="s">
        <v>58</v>
      </c>
      <c r="C52" s="9">
        <v>224056199</v>
      </c>
      <c r="D52" s="9">
        <v>221479210</v>
      </c>
      <c r="E52" s="9">
        <v>201790</v>
      </c>
      <c r="F52" s="52">
        <f>E52/D52</f>
        <v>9.1110131736518295E-4</v>
      </c>
    </row>
    <row r="53" spans="1:6" x14ac:dyDescent="0.2">
      <c r="A53" s="48" t="s">
        <v>104</v>
      </c>
      <c r="B53" s="4" t="s">
        <v>59</v>
      </c>
      <c r="C53" s="5">
        <v>8197875</v>
      </c>
      <c r="D53" s="5">
        <v>8293840</v>
      </c>
      <c r="E53" s="5"/>
      <c r="F53" s="63"/>
    </row>
    <row r="54" spans="1:6" x14ac:dyDescent="0.2">
      <c r="A54" s="56"/>
      <c r="B54" s="24" t="s">
        <v>60</v>
      </c>
      <c r="C54" s="25">
        <f>SUM(C3:C53)</f>
        <v>982190251</v>
      </c>
      <c r="D54" s="25">
        <f>SUM(D3:D53)</f>
        <v>956727012</v>
      </c>
      <c r="E54" s="25">
        <f>SUM(E3:E53)</f>
        <v>1521639</v>
      </c>
      <c r="F54" s="57">
        <f>SUM(F3:F53)</f>
        <v>0.10142479914691438</v>
      </c>
    </row>
    <row r="56" spans="1:6" ht="18" customHeight="1" x14ac:dyDescent="0.2">
      <c r="A56" s="88" t="s">
        <v>0</v>
      </c>
      <c r="B56" s="89"/>
      <c r="C56" s="89"/>
      <c r="D56" s="40">
        <v>51</v>
      </c>
    </row>
    <row r="57" spans="1:6" ht="18" customHeight="1" x14ac:dyDescent="0.2">
      <c r="A57" s="84" t="s">
        <v>1</v>
      </c>
      <c r="B57" s="85"/>
      <c r="C57" s="85"/>
      <c r="D57" s="41">
        <v>9</v>
      </c>
    </row>
    <row r="58" spans="1:6" ht="18" customHeight="1" x14ac:dyDescent="0.2">
      <c r="A58" s="82" t="s">
        <v>2</v>
      </c>
      <c r="B58" s="83"/>
      <c r="C58" s="83"/>
      <c r="D58" s="42">
        <f>D57/D56</f>
        <v>0.17647058823529413</v>
      </c>
      <c r="E58" s="2"/>
    </row>
    <row r="59" spans="1:6" ht="18" customHeight="1" x14ac:dyDescent="0.2">
      <c r="A59" s="84" t="s">
        <v>3</v>
      </c>
      <c r="B59" s="85"/>
      <c r="C59" s="85"/>
      <c r="D59" s="43">
        <f>C54</f>
        <v>982190251</v>
      </c>
    </row>
    <row r="60" spans="1:6" ht="18" customHeight="1" x14ac:dyDescent="0.2">
      <c r="A60" s="82" t="s">
        <v>4</v>
      </c>
      <c r="B60" s="83"/>
      <c r="C60" s="83"/>
      <c r="D60" s="43">
        <f>D54</f>
        <v>956727012</v>
      </c>
    </row>
    <row r="61" spans="1:6" ht="18" customHeight="1" x14ac:dyDescent="0.2">
      <c r="A61" s="84" t="s">
        <v>5</v>
      </c>
      <c r="B61" s="85"/>
      <c r="C61" s="85"/>
      <c r="D61" s="43">
        <f>E54</f>
        <v>1521639</v>
      </c>
    </row>
    <row r="62" spans="1:6" ht="18" customHeight="1" x14ac:dyDescent="0.2">
      <c r="A62" s="82" t="s">
        <v>6</v>
      </c>
      <c r="B62" s="83"/>
      <c r="C62" s="83"/>
      <c r="D62" s="44">
        <f>E54/C54</f>
        <v>1.5492304046499847E-3</v>
      </c>
    </row>
    <row r="63" spans="1:6" ht="18" customHeight="1" x14ac:dyDescent="0.2">
      <c r="A63" s="84" t="s">
        <v>7</v>
      </c>
      <c r="B63" s="85"/>
      <c r="C63" s="85"/>
      <c r="D63" s="44">
        <f>E54/D54</f>
        <v>1.5904630902174215E-3</v>
      </c>
    </row>
    <row r="64" spans="1:6" ht="18" customHeight="1" x14ac:dyDescent="0.2">
      <c r="A64" s="86" t="s">
        <v>8</v>
      </c>
      <c r="B64" s="87"/>
      <c r="C64" s="87"/>
      <c r="D64" s="45">
        <f>E54/F54</f>
        <v>15002632.618437801</v>
      </c>
    </row>
    <row r="66" spans="1:1" x14ac:dyDescent="0.2">
      <c r="A66" t="s">
        <v>131</v>
      </c>
    </row>
  </sheetData>
  <mergeCells count="9">
    <mergeCell ref="A62:C62"/>
    <mergeCell ref="A63:C63"/>
    <mergeCell ref="A64:C64"/>
    <mergeCell ref="A56:C56"/>
    <mergeCell ref="A57:C57"/>
    <mergeCell ref="A58:C58"/>
    <mergeCell ref="A59:C59"/>
    <mergeCell ref="A60:C60"/>
    <mergeCell ref="A61:C61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68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152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2441043</v>
      </c>
      <c r="D3" s="5">
        <v>2400025</v>
      </c>
      <c r="E3" s="5"/>
      <c r="F3" s="63"/>
    </row>
    <row r="4" spans="1:6" x14ac:dyDescent="0.2">
      <c r="A4" s="50" t="s">
        <v>63</v>
      </c>
      <c r="B4" s="8" t="s">
        <v>10</v>
      </c>
      <c r="C4" s="9">
        <v>42696621</v>
      </c>
      <c r="D4" s="9">
        <v>31477868</v>
      </c>
      <c r="E4" s="9"/>
      <c r="F4" s="52"/>
    </row>
    <row r="5" spans="1:6" x14ac:dyDescent="0.2">
      <c r="A5" s="48" t="s">
        <v>64</v>
      </c>
      <c r="B5" s="4" t="s">
        <v>11</v>
      </c>
      <c r="C5" s="5">
        <v>7832078</v>
      </c>
      <c r="D5" s="5">
        <v>7900515</v>
      </c>
      <c r="E5" s="5">
        <v>48531</v>
      </c>
      <c r="F5" s="63">
        <f>E5/D5</f>
        <v>6.1427641109471978E-3</v>
      </c>
    </row>
    <row r="6" spans="1:6" x14ac:dyDescent="0.2">
      <c r="A6" s="50" t="s">
        <v>108</v>
      </c>
      <c r="B6" s="8" t="s">
        <v>12</v>
      </c>
      <c r="C6" s="9">
        <v>73034</v>
      </c>
      <c r="D6" s="9">
        <v>67994</v>
      </c>
      <c r="E6" s="9"/>
      <c r="F6" s="52"/>
    </row>
    <row r="7" spans="1:6" x14ac:dyDescent="0.2">
      <c r="A7" s="48" t="s">
        <v>65</v>
      </c>
      <c r="B7" s="4" t="s">
        <v>125</v>
      </c>
      <c r="C7" s="5">
        <v>19144308</v>
      </c>
      <c r="D7" s="5">
        <v>18344463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24705905</v>
      </c>
      <c r="D8" s="9">
        <v>25443710</v>
      </c>
      <c r="E8" s="9">
        <v>288913</v>
      </c>
      <c r="F8" s="52">
        <f>E8/D8</f>
        <v>1.1354987146135528E-2</v>
      </c>
    </row>
    <row r="9" spans="1:6" ht="30" x14ac:dyDescent="0.2">
      <c r="A9" s="48" t="s">
        <v>67</v>
      </c>
      <c r="B9" s="11" t="s">
        <v>15</v>
      </c>
      <c r="C9" s="5">
        <v>2163293</v>
      </c>
      <c r="D9" s="5">
        <v>2137904</v>
      </c>
      <c r="E9" s="5">
        <v>127446</v>
      </c>
      <c r="F9" s="63">
        <f>E9/D9</f>
        <v>5.9612592520524775E-2</v>
      </c>
    </row>
    <row r="10" spans="1:6" x14ac:dyDescent="0.2">
      <c r="A10" s="50" t="s">
        <v>68</v>
      </c>
      <c r="B10" s="8" t="s">
        <v>16</v>
      </c>
      <c r="C10" s="9">
        <v>15284820</v>
      </c>
      <c r="D10" s="9">
        <v>15228977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32078526</v>
      </c>
      <c r="D11" s="5">
        <v>32576522</v>
      </c>
      <c r="E11" s="5">
        <v>186327</v>
      </c>
      <c r="F11" s="63">
        <f>E11/D11</f>
        <v>5.7196713633211058E-3</v>
      </c>
    </row>
    <row r="12" spans="1:6" x14ac:dyDescent="0.2">
      <c r="A12" s="50" t="s">
        <v>70</v>
      </c>
      <c r="B12" s="8" t="s">
        <v>18</v>
      </c>
      <c r="C12" s="9">
        <v>509945</v>
      </c>
      <c r="D12" s="9">
        <v>592573</v>
      </c>
      <c r="E12" s="9">
        <v>2944</v>
      </c>
      <c r="F12" s="52">
        <f>E12/D12</f>
        <v>4.9681642599308439E-3</v>
      </c>
    </row>
    <row r="13" spans="1:6" x14ac:dyDescent="0.2">
      <c r="A13" s="48" t="s">
        <v>71</v>
      </c>
      <c r="B13" s="4" t="s">
        <v>19</v>
      </c>
      <c r="C13" s="5">
        <v>6265637</v>
      </c>
      <c r="D13" s="5">
        <v>6221819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191388361</v>
      </c>
      <c r="D14" s="9">
        <v>191334231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4800251</v>
      </c>
      <c r="D15" s="5">
        <v>4769996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178741523</v>
      </c>
      <c r="D16" s="9">
        <v>178434698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3571974</v>
      </c>
      <c r="D17" s="5">
        <v>3569422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1138155</v>
      </c>
      <c r="D18" s="9">
        <v>1109788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1241567</v>
      </c>
      <c r="D19" s="5">
        <v>1186644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1351516</v>
      </c>
      <c r="D20" s="9">
        <v>1332539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3420047</v>
      </c>
      <c r="D21" s="5">
        <v>3286740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13663340</v>
      </c>
      <c r="D22" s="9">
        <v>15041365</v>
      </c>
      <c r="E22" s="9">
        <v>109676</v>
      </c>
      <c r="F22" s="52">
        <f>E22/D22</f>
        <v>7.2916254608541183E-3</v>
      </c>
    </row>
    <row r="23" spans="1:6" ht="30" x14ac:dyDescent="0.2">
      <c r="A23" s="48" t="s">
        <v>111</v>
      </c>
      <c r="B23" s="11" t="s">
        <v>28</v>
      </c>
      <c r="C23" s="5">
        <v>436666</v>
      </c>
      <c r="D23" s="5">
        <v>429085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1981657</v>
      </c>
      <c r="D24" s="9">
        <v>1976167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552500</v>
      </c>
      <c r="D25" s="5">
        <v>561244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4795043</v>
      </c>
      <c r="D26" s="9">
        <v>4788467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1491053</v>
      </c>
      <c r="D27" s="5">
        <v>1485905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6240408</v>
      </c>
      <c r="D28" s="9">
        <v>6179280</v>
      </c>
      <c r="E28" s="9"/>
      <c r="F28" s="52"/>
    </row>
    <row r="29" spans="1:6" ht="30" x14ac:dyDescent="0.2">
      <c r="A29" s="48" t="s">
        <v>113</v>
      </c>
      <c r="B29" s="11" t="s">
        <v>34</v>
      </c>
      <c r="C29" s="5">
        <v>106573</v>
      </c>
      <c r="D29" s="5">
        <v>103452</v>
      </c>
      <c r="E29" s="5"/>
      <c r="F29" s="63"/>
    </row>
    <row r="30" spans="1:6" x14ac:dyDescent="0.2">
      <c r="A30" s="50" t="s">
        <v>84</v>
      </c>
      <c r="B30" s="8" t="s">
        <v>36</v>
      </c>
      <c r="C30" s="9">
        <v>21787136</v>
      </c>
      <c r="D30" s="9">
        <v>20797064</v>
      </c>
      <c r="E30" s="9"/>
      <c r="F30" s="52"/>
    </row>
    <row r="31" spans="1:6" x14ac:dyDescent="0.2">
      <c r="A31" s="48" t="s">
        <v>85</v>
      </c>
      <c r="B31" s="4" t="s">
        <v>37</v>
      </c>
      <c r="C31" s="5">
        <v>14333596</v>
      </c>
      <c r="D31" s="5">
        <v>14385671</v>
      </c>
      <c r="E31" s="5"/>
      <c r="F31" s="63"/>
    </row>
    <row r="32" spans="1:6" x14ac:dyDescent="0.2">
      <c r="A32" s="50" t="s">
        <v>86</v>
      </c>
      <c r="B32" s="8" t="s">
        <v>38</v>
      </c>
      <c r="C32" s="9"/>
      <c r="D32" s="9">
        <v>27166995</v>
      </c>
      <c r="E32" s="9"/>
      <c r="F32" s="52"/>
    </row>
    <row r="33" spans="1:6" x14ac:dyDescent="0.2">
      <c r="A33" s="48" t="s">
        <v>87</v>
      </c>
      <c r="B33" s="4" t="s">
        <v>39</v>
      </c>
      <c r="C33" s="5">
        <v>352622</v>
      </c>
      <c r="D33" s="5">
        <v>380688</v>
      </c>
      <c r="E33" s="5"/>
      <c r="F33" s="63"/>
    </row>
    <row r="34" spans="1:6" x14ac:dyDescent="0.2">
      <c r="A34" s="50" t="s">
        <v>88</v>
      </c>
      <c r="B34" s="8" t="s">
        <v>40</v>
      </c>
      <c r="C34" s="9">
        <v>49122344</v>
      </c>
      <c r="D34" s="9">
        <v>48694789</v>
      </c>
      <c r="E34" s="9"/>
      <c r="F34" s="52"/>
    </row>
    <row r="35" spans="1:6" x14ac:dyDescent="0.2">
      <c r="A35" s="48" t="s">
        <v>89</v>
      </c>
      <c r="B35" s="4" t="s">
        <v>41</v>
      </c>
      <c r="C35" s="5">
        <v>146872</v>
      </c>
      <c r="D35" s="5">
        <v>145106</v>
      </c>
      <c r="E35" s="5"/>
      <c r="F35" s="63"/>
    </row>
    <row r="36" spans="1:6" ht="30" x14ac:dyDescent="0.2">
      <c r="A36" s="50" t="s">
        <v>112</v>
      </c>
      <c r="B36" s="10" t="s">
        <v>42</v>
      </c>
      <c r="C36" s="9">
        <v>5570978</v>
      </c>
      <c r="D36" s="9">
        <v>5003718</v>
      </c>
      <c r="E36" s="9"/>
      <c r="F36" s="52"/>
    </row>
    <row r="37" spans="1:6" x14ac:dyDescent="0.2">
      <c r="A37" s="48" t="s">
        <v>90</v>
      </c>
      <c r="B37" s="4" t="s">
        <v>43</v>
      </c>
      <c r="C37" s="5">
        <v>1774125</v>
      </c>
      <c r="D37" s="5">
        <v>1728287</v>
      </c>
      <c r="E37" s="5">
        <v>6598</v>
      </c>
      <c r="F37" s="63">
        <f>E37/D37</f>
        <v>3.817652970831812E-3</v>
      </c>
    </row>
    <row r="38" spans="1:6" x14ac:dyDescent="0.2">
      <c r="A38" s="50" t="s">
        <v>91</v>
      </c>
      <c r="B38" s="8" t="s">
        <v>44</v>
      </c>
      <c r="C38" s="9">
        <v>14843066</v>
      </c>
      <c r="D38" s="9">
        <v>15979257</v>
      </c>
      <c r="E38" s="9"/>
      <c r="F38" s="52"/>
    </row>
    <row r="39" spans="1:6" x14ac:dyDescent="0.2">
      <c r="A39" s="48" t="s">
        <v>92</v>
      </c>
      <c r="B39" s="27" t="s">
        <v>137</v>
      </c>
      <c r="C39" s="5">
        <v>1791037</v>
      </c>
      <c r="D39" s="5">
        <v>1575732</v>
      </c>
      <c r="E39" s="5"/>
      <c r="F39" s="63"/>
    </row>
    <row r="40" spans="1:6" x14ac:dyDescent="0.2">
      <c r="A40" s="50" t="s">
        <v>93</v>
      </c>
      <c r="B40" s="8" t="s">
        <v>46</v>
      </c>
      <c r="C40" s="9">
        <v>1478268</v>
      </c>
      <c r="D40" s="9">
        <v>1243454</v>
      </c>
      <c r="E40" s="9"/>
      <c r="F40" s="52"/>
    </row>
    <row r="41" spans="1:6" x14ac:dyDescent="0.2">
      <c r="A41" s="48" t="s">
        <v>94</v>
      </c>
      <c r="B41" s="4" t="s">
        <v>47</v>
      </c>
      <c r="C41" s="5">
        <v>238898</v>
      </c>
      <c r="D41" s="5">
        <v>239035</v>
      </c>
      <c r="E41" s="5"/>
      <c r="F41" s="63"/>
    </row>
    <row r="42" spans="1:6" x14ac:dyDescent="0.2">
      <c r="A42" s="50" t="s">
        <v>114</v>
      </c>
      <c r="B42" s="8" t="s">
        <v>48</v>
      </c>
      <c r="C42" s="9">
        <v>1105101</v>
      </c>
      <c r="D42" s="9">
        <v>323598</v>
      </c>
      <c r="E42" s="9"/>
      <c r="F42" s="52"/>
    </row>
    <row r="43" spans="1:6" x14ac:dyDescent="0.2">
      <c r="A43" s="48" t="s">
        <v>106</v>
      </c>
      <c r="B43" s="27" t="s">
        <v>128</v>
      </c>
      <c r="C43" s="5">
        <v>4164863</v>
      </c>
      <c r="D43" s="5">
        <v>4403658</v>
      </c>
      <c r="E43" s="5"/>
      <c r="F43" s="63"/>
    </row>
    <row r="44" spans="1:6" x14ac:dyDescent="0.2">
      <c r="A44" s="50" t="s">
        <v>95</v>
      </c>
      <c r="B44" s="8" t="s">
        <v>49</v>
      </c>
      <c r="C44" s="9">
        <v>66302000</v>
      </c>
      <c r="D44" s="9">
        <v>63240000</v>
      </c>
      <c r="E44" s="9">
        <v>949000</v>
      </c>
      <c r="F44" s="52">
        <f>E44/D44</f>
        <v>1.5006325110689438E-2</v>
      </c>
    </row>
    <row r="45" spans="1:6" x14ac:dyDescent="0.2">
      <c r="A45" s="48" t="s">
        <v>96</v>
      </c>
      <c r="B45" s="4" t="s">
        <v>50</v>
      </c>
      <c r="C45" s="5">
        <v>5437935</v>
      </c>
      <c r="D45" s="5">
        <v>5472107</v>
      </c>
      <c r="E45" s="5"/>
      <c r="F45" s="63"/>
    </row>
    <row r="46" spans="1:6" x14ac:dyDescent="0.2">
      <c r="A46" s="50" t="s">
        <v>107</v>
      </c>
      <c r="B46" s="8" t="s">
        <v>52</v>
      </c>
      <c r="C46" s="9">
        <v>222731</v>
      </c>
      <c r="D46" s="9">
        <v>222819</v>
      </c>
      <c r="E46" s="9"/>
      <c r="F46" s="52"/>
    </row>
    <row r="47" spans="1:6" x14ac:dyDescent="0.2">
      <c r="A47" s="48" t="s">
        <v>109</v>
      </c>
      <c r="B47" s="4" t="s">
        <v>53</v>
      </c>
      <c r="C47" s="5">
        <v>2589817</v>
      </c>
      <c r="D47" s="5">
        <v>2440133</v>
      </c>
      <c r="E47" s="5"/>
      <c r="F47" s="63"/>
    </row>
    <row r="48" spans="1:6" x14ac:dyDescent="0.2">
      <c r="A48" s="50" t="s">
        <v>97</v>
      </c>
      <c r="B48" s="8" t="s">
        <v>54</v>
      </c>
      <c r="C48" s="9">
        <v>706038</v>
      </c>
      <c r="D48" s="9">
        <v>854539</v>
      </c>
      <c r="E48" s="9"/>
      <c r="F48" s="52"/>
    </row>
    <row r="49" spans="1:6" ht="30" x14ac:dyDescent="0.2">
      <c r="A49" s="48" t="s">
        <v>98</v>
      </c>
      <c r="B49" s="37" t="s">
        <v>129</v>
      </c>
      <c r="C49" s="5">
        <v>1497747</v>
      </c>
      <c r="D49" s="5">
        <v>1517314</v>
      </c>
      <c r="E49" s="5">
        <v>5414</v>
      </c>
      <c r="F49" s="63">
        <f>E49/D49</f>
        <v>3.5681473973086654E-3</v>
      </c>
    </row>
    <row r="50" spans="1:6" x14ac:dyDescent="0.2">
      <c r="A50" s="50" t="s">
        <v>99</v>
      </c>
      <c r="B50" s="8" t="s">
        <v>55</v>
      </c>
      <c r="C50" s="9">
        <v>448959</v>
      </c>
      <c r="D50" s="9">
        <v>548642</v>
      </c>
      <c r="E50" s="9"/>
      <c r="F50" s="52"/>
    </row>
    <row r="51" spans="1:6" x14ac:dyDescent="0.2">
      <c r="A51" s="48" t="s">
        <v>100</v>
      </c>
      <c r="B51" s="4" t="s">
        <v>56</v>
      </c>
      <c r="C51" s="5">
        <v>3880191</v>
      </c>
      <c r="D51" s="5">
        <v>3825330</v>
      </c>
      <c r="E51" s="5"/>
      <c r="F51" s="63"/>
    </row>
    <row r="52" spans="1:6" x14ac:dyDescent="0.2">
      <c r="A52" s="50" t="s">
        <v>101</v>
      </c>
      <c r="B52" s="8" t="s">
        <v>130</v>
      </c>
      <c r="C52" s="9">
        <v>8231045</v>
      </c>
      <c r="D52" s="9">
        <v>8717406</v>
      </c>
      <c r="E52" s="9"/>
      <c r="F52" s="52"/>
    </row>
    <row r="53" spans="1:6" x14ac:dyDescent="0.2">
      <c r="A53" s="48" t="s">
        <v>102</v>
      </c>
      <c r="B53" s="4" t="s">
        <v>57</v>
      </c>
      <c r="C53" s="5">
        <v>20823832</v>
      </c>
      <c r="D53" s="5">
        <v>18414811</v>
      </c>
      <c r="E53" s="5"/>
      <c r="F53" s="63"/>
    </row>
    <row r="54" spans="1:6" x14ac:dyDescent="0.2">
      <c r="A54" s="50" t="s">
        <v>103</v>
      </c>
      <c r="B54" s="8" t="s">
        <v>58</v>
      </c>
      <c r="C54" s="9">
        <v>232820866</v>
      </c>
      <c r="D54" s="9">
        <v>229868166</v>
      </c>
      <c r="E54" s="9">
        <v>540117</v>
      </c>
      <c r="F54" s="52">
        <f>E54/D54</f>
        <v>2.3496815996696123E-3</v>
      </c>
    </row>
    <row r="55" spans="1:6" x14ac:dyDescent="0.2">
      <c r="A55" s="48" t="s">
        <v>104</v>
      </c>
      <c r="B55" s="4" t="s">
        <v>59</v>
      </c>
      <c r="C55" s="5">
        <v>10034191</v>
      </c>
      <c r="D55" s="5">
        <v>8265694</v>
      </c>
      <c r="E55" s="5"/>
      <c r="F55" s="63"/>
    </row>
    <row r="56" spans="1:6" x14ac:dyDescent="0.2">
      <c r="A56" s="56"/>
      <c r="B56" s="24" t="s">
        <v>60</v>
      </c>
      <c r="C56" s="25">
        <f>SUM(C3:C55)</f>
        <v>1037820102</v>
      </c>
      <c r="D56" s="25">
        <f>SUM(D3:D55)</f>
        <v>1043435406</v>
      </c>
      <c r="E56" s="25">
        <f>SUM(E3:E55)</f>
        <v>2264966</v>
      </c>
      <c r="F56" s="57">
        <f>SUM(F3:F55)</f>
        <v>0.11983161194021309</v>
      </c>
    </row>
    <row r="58" spans="1:6" ht="18" customHeight="1" x14ac:dyDescent="0.2">
      <c r="A58" s="88" t="s">
        <v>0</v>
      </c>
      <c r="B58" s="89"/>
      <c r="C58" s="89"/>
      <c r="D58" s="40">
        <v>53</v>
      </c>
    </row>
    <row r="59" spans="1:6" ht="18" customHeight="1" x14ac:dyDescent="0.2">
      <c r="A59" s="84" t="s">
        <v>1</v>
      </c>
      <c r="B59" s="85"/>
      <c r="C59" s="85"/>
      <c r="D59" s="41">
        <v>10</v>
      </c>
    </row>
    <row r="60" spans="1:6" ht="18" customHeight="1" x14ac:dyDescent="0.2">
      <c r="A60" s="82" t="s">
        <v>2</v>
      </c>
      <c r="B60" s="83"/>
      <c r="C60" s="83"/>
      <c r="D60" s="42">
        <f>D59/D58</f>
        <v>0.18867924528301888</v>
      </c>
      <c r="E60" s="2"/>
    </row>
    <row r="61" spans="1:6" ht="18" customHeight="1" x14ac:dyDescent="0.2">
      <c r="A61" s="84" t="s">
        <v>3</v>
      </c>
      <c r="B61" s="85"/>
      <c r="C61" s="85"/>
      <c r="D61" s="43">
        <f>C56</f>
        <v>1037820102</v>
      </c>
    </row>
    <row r="62" spans="1:6" ht="18" customHeight="1" x14ac:dyDescent="0.2">
      <c r="A62" s="82" t="s">
        <v>4</v>
      </c>
      <c r="B62" s="83"/>
      <c r="C62" s="83"/>
      <c r="D62" s="43">
        <f>D56</f>
        <v>1043435406</v>
      </c>
    </row>
    <row r="63" spans="1:6" ht="18" customHeight="1" x14ac:dyDescent="0.2">
      <c r="A63" s="84" t="s">
        <v>5</v>
      </c>
      <c r="B63" s="85"/>
      <c r="C63" s="85"/>
      <c r="D63" s="43">
        <f>E56</f>
        <v>2264966</v>
      </c>
    </row>
    <row r="64" spans="1:6" ht="18" customHeight="1" x14ac:dyDescent="0.2">
      <c r="A64" s="82" t="s">
        <v>6</v>
      </c>
      <c r="B64" s="83"/>
      <c r="C64" s="83"/>
      <c r="D64" s="44">
        <f>E56/C56</f>
        <v>2.182426410545669E-3</v>
      </c>
    </row>
    <row r="65" spans="1:4" ht="18" customHeight="1" x14ac:dyDescent="0.2">
      <c r="A65" s="84" t="s">
        <v>7</v>
      </c>
      <c r="B65" s="85"/>
      <c r="C65" s="85"/>
      <c r="D65" s="44">
        <f>E56/D56</f>
        <v>2.1706815649305271E-3</v>
      </c>
    </row>
    <row r="66" spans="1:4" ht="18" customHeight="1" x14ac:dyDescent="0.2">
      <c r="A66" s="86" t="s">
        <v>8</v>
      </c>
      <c r="B66" s="87"/>
      <c r="C66" s="87"/>
      <c r="D66" s="45">
        <f>E56/F56</f>
        <v>18901239.525427118</v>
      </c>
    </row>
    <row r="68" spans="1:4" x14ac:dyDescent="0.2">
      <c r="A68" t="s">
        <v>131</v>
      </c>
    </row>
  </sheetData>
  <mergeCells count="9">
    <mergeCell ref="A64:C64"/>
    <mergeCell ref="A65:C65"/>
    <mergeCell ref="A66:C66"/>
    <mergeCell ref="A58:C58"/>
    <mergeCell ref="A59:C59"/>
    <mergeCell ref="A60:C60"/>
    <mergeCell ref="A61:C61"/>
    <mergeCell ref="A62:C62"/>
    <mergeCell ref="A63:C63"/>
  </mergeCells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68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6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153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2062508</v>
      </c>
      <c r="D3" s="5">
        <v>2190451</v>
      </c>
      <c r="E3" s="5"/>
      <c r="F3" s="63"/>
    </row>
    <row r="4" spans="1:6" x14ac:dyDescent="0.2">
      <c r="A4" s="50" t="s">
        <v>63</v>
      </c>
      <c r="B4" s="8" t="s">
        <v>10</v>
      </c>
      <c r="C4" s="9">
        <v>51646038</v>
      </c>
      <c r="D4" s="9">
        <v>40144388</v>
      </c>
      <c r="E4" s="9"/>
      <c r="F4" s="52"/>
    </row>
    <row r="5" spans="1:6" x14ac:dyDescent="0.2">
      <c r="A5" s="48" t="s">
        <v>64</v>
      </c>
      <c r="B5" s="4" t="s">
        <v>11</v>
      </c>
      <c r="C5" s="5">
        <v>9366875</v>
      </c>
      <c r="D5" s="5">
        <v>9208258</v>
      </c>
      <c r="E5" s="5">
        <v>70087</v>
      </c>
      <c r="F5" s="63">
        <f>E5/D5</f>
        <v>7.6113201867280432E-3</v>
      </c>
    </row>
    <row r="6" spans="1:6" x14ac:dyDescent="0.2">
      <c r="A6" s="50" t="s">
        <v>108</v>
      </c>
      <c r="B6" s="8" t="s">
        <v>12</v>
      </c>
      <c r="C6" s="9">
        <v>56014</v>
      </c>
      <c r="D6" s="9">
        <v>57263</v>
      </c>
      <c r="E6" s="9"/>
      <c r="F6" s="52"/>
    </row>
    <row r="7" spans="1:6" x14ac:dyDescent="0.2">
      <c r="A7" s="48" t="s">
        <v>65</v>
      </c>
      <c r="B7" s="4" t="s">
        <v>125</v>
      </c>
      <c r="C7" s="5">
        <v>19052149</v>
      </c>
      <c r="D7" s="5">
        <v>19058336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24992241</v>
      </c>
      <c r="D8" s="9">
        <v>26811987</v>
      </c>
      <c r="E8" s="9">
        <v>284246</v>
      </c>
      <c r="F8" s="52">
        <f>E8/D8</f>
        <v>1.0601452253426798E-2</v>
      </c>
    </row>
    <row r="9" spans="1:6" ht="30" x14ac:dyDescent="0.2">
      <c r="A9" s="48" t="s">
        <v>67</v>
      </c>
      <c r="B9" s="11" t="s">
        <v>15</v>
      </c>
      <c r="C9" s="5">
        <v>2466134</v>
      </c>
      <c r="D9" s="5">
        <v>2459291</v>
      </c>
      <c r="E9" s="5">
        <v>96884</v>
      </c>
      <c r="F9" s="63">
        <f>E9/D9</f>
        <v>3.9395093951874745E-2</v>
      </c>
    </row>
    <row r="10" spans="1:6" x14ac:dyDescent="0.2">
      <c r="A10" s="50" t="s">
        <v>68</v>
      </c>
      <c r="B10" s="8" t="s">
        <v>16</v>
      </c>
      <c r="C10" s="9">
        <v>16900306</v>
      </c>
      <c r="D10" s="9">
        <v>16050256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16284697</v>
      </c>
      <c r="D11" s="5">
        <v>12993819</v>
      </c>
      <c r="E11" s="5">
        <v>106954</v>
      </c>
      <c r="F11" s="63">
        <f>E11/D11</f>
        <v>8.2311443617923263E-3</v>
      </c>
    </row>
    <row r="12" spans="1:6" x14ac:dyDescent="0.2">
      <c r="A12" s="50" t="s">
        <v>70</v>
      </c>
      <c r="B12" s="8" t="s">
        <v>18</v>
      </c>
      <c r="C12" s="9">
        <v>575631</v>
      </c>
      <c r="D12" s="9">
        <v>628797</v>
      </c>
      <c r="E12" s="9">
        <v>370</v>
      </c>
      <c r="F12" s="52">
        <f>E12/D12</f>
        <v>5.8842519922964011E-4</v>
      </c>
    </row>
    <row r="13" spans="1:6" x14ac:dyDescent="0.2">
      <c r="A13" s="48" t="s">
        <v>71</v>
      </c>
      <c r="B13" s="4" t="s">
        <v>19</v>
      </c>
      <c r="C13" s="5">
        <v>5374309</v>
      </c>
      <c r="D13" s="5">
        <v>5094074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197908000</v>
      </c>
      <c r="D14" s="9">
        <v>195510000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4564217</v>
      </c>
      <c r="D15" s="5">
        <v>4527798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171843780</v>
      </c>
      <c r="D16" s="9">
        <v>171624344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3619712</v>
      </c>
      <c r="D17" s="5">
        <v>3607394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1049095</v>
      </c>
      <c r="D18" s="9">
        <v>1029402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1359673</v>
      </c>
      <c r="D19" s="5">
        <v>1376256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1551722</v>
      </c>
      <c r="D20" s="9">
        <v>1430554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3560244</v>
      </c>
      <c r="D21" s="5">
        <v>3528434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16380171</v>
      </c>
      <c r="D22" s="9">
        <v>15843250</v>
      </c>
      <c r="E22" s="9"/>
      <c r="F22" s="52"/>
    </row>
    <row r="23" spans="1:6" ht="30" x14ac:dyDescent="0.2">
      <c r="A23" s="48" t="s">
        <v>111</v>
      </c>
      <c r="B23" s="11" t="s">
        <v>28</v>
      </c>
      <c r="C23" s="5">
        <v>932211</v>
      </c>
      <c r="D23" s="5">
        <v>875411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2248579</v>
      </c>
      <c r="D24" s="9">
        <v>2228624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457453</v>
      </c>
      <c r="D25" s="5">
        <v>465530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4539554</v>
      </c>
      <c r="D26" s="9">
        <v>4565520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1481818</v>
      </c>
      <c r="D27" s="5">
        <v>1475763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5634285</v>
      </c>
      <c r="D28" s="9">
        <v>5267860</v>
      </c>
      <c r="E28" s="9"/>
      <c r="F28" s="52"/>
    </row>
    <row r="29" spans="1:6" ht="30" x14ac:dyDescent="0.2">
      <c r="A29" s="48" t="s">
        <v>113</v>
      </c>
      <c r="B29" s="11" t="s">
        <v>34</v>
      </c>
      <c r="C29" s="5">
        <v>659432</v>
      </c>
      <c r="D29" s="5">
        <v>653209</v>
      </c>
      <c r="E29" s="5"/>
      <c r="F29" s="63"/>
    </row>
    <row r="30" spans="1:6" x14ac:dyDescent="0.2">
      <c r="A30" s="50" t="s">
        <v>84</v>
      </c>
      <c r="B30" s="8" t="s">
        <v>36</v>
      </c>
      <c r="C30" s="9">
        <v>22055728</v>
      </c>
      <c r="D30" s="9">
        <v>21672039</v>
      </c>
      <c r="E30" s="9"/>
      <c r="F30" s="52"/>
    </row>
    <row r="31" spans="1:6" x14ac:dyDescent="0.2">
      <c r="A31" s="48" t="s">
        <v>85</v>
      </c>
      <c r="B31" s="4" t="s">
        <v>37</v>
      </c>
      <c r="C31" s="5">
        <v>13325345</v>
      </c>
      <c r="D31" s="5">
        <v>13472518</v>
      </c>
      <c r="E31" s="5"/>
      <c r="F31" s="63"/>
    </row>
    <row r="32" spans="1:6" x14ac:dyDescent="0.2">
      <c r="A32" s="50" t="s">
        <v>86</v>
      </c>
      <c r="B32" s="8" t="s">
        <v>38</v>
      </c>
      <c r="C32" s="9">
        <v>20386526</v>
      </c>
      <c r="D32" s="9">
        <v>20131651</v>
      </c>
      <c r="E32" s="9"/>
      <c r="F32" s="52"/>
    </row>
    <row r="33" spans="1:6" x14ac:dyDescent="0.2">
      <c r="A33" s="48" t="s">
        <v>87</v>
      </c>
      <c r="B33" s="4" t="s">
        <v>39</v>
      </c>
      <c r="C33" s="5">
        <v>318123</v>
      </c>
      <c r="D33" s="5">
        <v>324523</v>
      </c>
      <c r="E33" s="5"/>
      <c r="F33" s="63"/>
    </row>
    <row r="34" spans="1:6" x14ac:dyDescent="0.2">
      <c r="A34" s="50" t="s">
        <v>88</v>
      </c>
      <c r="B34" s="8" t="s">
        <v>40</v>
      </c>
      <c r="C34" s="9">
        <v>54066416</v>
      </c>
      <c r="D34" s="9">
        <v>53857855</v>
      </c>
      <c r="E34" s="9"/>
      <c r="F34" s="52"/>
    </row>
    <row r="35" spans="1:6" x14ac:dyDescent="0.2">
      <c r="A35" s="48" t="s">
        <v>89</v>
      </c>
      <c r="B35" s="4" t="s">
        <v>41</v>
      </c>
      <c r="C35" s="5">
        <v>156792</v>
      </c>
      <c r="D35" s="5">
        <v>139205</v>
      </c>
      <c r="E35" s="5"/>
      <c r="F35" s="63"/>
    </row>
    <row r="36" spans="1:6" ht="30" x14ac:dyDescent="0.2">
      <c r="A36" s="50" t="s">
        <v>112</v>
      </c>
      <c r="B36" s="10" t="s">
        <v>42</v>
      </c>
      <c r="C36" s="9">
        <v>6249131</v>
      </c>
      <c r="D36" s="9">
        <v>5766370</v>
      </c>
      <c r="E36" s="9"/>
      <c r="F36" s="52"/>
    </row>
    <row r="37" spans="1:6" x14ac:dyDescent="0.2">
      <c r="A37" s="48" t="s">
        <v>90</v>
      </c>
      <c r="B37" s="4" t="s">
        <v>43</v>
      </c>
      <c r="C37" s="5">
        <v>2487463</v>
      </c>
      <c r="D37" s="5">
        <v>1999865</v>
      </c>
      <c r="E37" s="5">
        <v>2393</v>
      </c>
      <c r="F37" s="63">
        <f>E37/D37</f>
        <v>1.1965807692019212E-3</v>
      </c>
    </row>
    <row r="38" spans="1:6" x14ac:dyDescent="0.2">
      <c r="A38" s="50" t="s">
        <v>91</v>
      </c>
      <c r="B38" s="8" t="s">
        <v>44</v>
      </c>
      <c r="C38" s="9">
        <v>16027724</v>
      </c>
      <c r="D38" s="9">
        <v>16344292</v>
      </c>
      <c r="E38" s="9"/>
      <c r="F38" s="52"/>
    </row>
    <row r="39" spans="1:6" x14ac:dyDescent="0.2">
      <c r="A39" s="48" t="s">
        <v>92</v>
      </c>
      <c r="B39" s="27" t="s">
        <v>137</v>
      </c>
      <c r="C39" s="5">
        <v>2389739</v>
      </c>
      <c r="D39" s="5">
        <v>2317301</v>
      </c>
      <c r="E39" s="5"/>
      <c r="F39" s="63"/>
    </row>
    <row r="40" spans="1:6" x14ac:dyDescent="0.2">
      <c r="A40" s="50" t="s">
        <v>93</v>
      </c>
      <c r="B40" s="8" t="s">
        <v>46</v>
      </c>
      <c r="C40" s="9">
        <v>1583478</v>
      </c>
      <c r="D40" s="9">
        <v>1543050</v>
      </c>
      <c r="E40" s="9"/>
      <c r="F40" s="52"/>
    </row>
    <row r="41" spans="1:6" x14ac:dyDescent="0.2">
      <c r="A41" s="48" t="s">
        <v>94</v>
      </c>
      <c r="B41" s="4" t="s">
        <v>47</v>
      </c>
      <c r="C41" s="5">
        <v>229825</v>
      </c>
      <c r="D41" s="5">
        <v>225070</v>
      </c>
      <c r="E41" s="5"/>
      <c r="F41" s="63"/>
    </row>
    <row r="42" spans="1:6" x14ac:dyDescent="0.2">
      <c r="A42" s="50" t="s">
        <v>114</v>
      </c>
      <c r="B42" s="8" t="s">
        <v>48</v>
      </c>
      <c r="C42" s="9">
        <v>3274767</v>
      </c>
      <c r="D42" s="9">
        <v>1557513</v>
      </c>
      <c r="E42" s="9"/>
      <c r="F42" s="52"/>
    </row>
    <row r="43" spans="1:6" x14ac:dyDescent="0.2">
      <c r="A43" s="48" t="s">
        <v>106</v>
      </c>
      <c r="B43" s="27" t="s">
        <v>128</v>
      </c>
      <c r="C43" s="5">
        <v>4692500</v>
      </c>
      <c r="D43" s="5">
        <v>4110442</v>
      </c>
      <c r="E43" s="5"/>
      <c r="F43" s="63"/>
    </row>
    <row r="44" spans="1:6" x14ac:dyDescent="0.2">
      <c r="A44" s="50" t="s">
        <v>95</v>
      </c>
      <c r="B44" s="8" t="s">
        <v>49</v>
      </c>
      <c r="C44" s="9">
        <v>71011000</v>
      </c>
      <c r="D44" s="9">
        <v>65854000</v>
      </c>
      <c r="E44" s="9">
        <v>965000</v>
      </c>
      <c r="F44" s="52">
        <f>E44/D44</f>
        <v>1.465362772193033E-2</v>
      </c>
    </row>
    <row r="45" spans="1:6" x14ac:dyDescent="0.2">
      <c r="A45" s="48" t="s">
        <v>96</v>
      </c>
      <c r="B45" s="4" t="s">
        <v>50</v>
      </c>
      <c r="C45" s="5">
        <v>5655502</v>
      </c>
      <c r="D45" s="5">
        <v>5631117</v>
      </c>
      <c r="E45" s="5"/>
      <c r="F45" s="63"/>
    </row>
    <row r="46" spans="1:6" x14ac:dyDescent="0.2">
      <c r="A46" s="50" t="s">
        <v>107</v>
      </c>
      <c r="B46" s="8" t="s">
        <v>52</v>
      </c>
      <c r="C46" s="9">
        <v>202019</v>
      </c>
      <c r="D46" s="9">
        <v>203758</v>
      </c>
      <c r="E46" s="9"/>
      <c r="F46" s="52"/>
    </row>
    <row r="47" spans="1:6" x14ac:dyDescent="0.2">
      <c r="A47" s="48" t="s">
        <v>109</v>
      </c>
      <c r="B47" s="4" t="s">
        <v>53</v>
      </c>
      <c r="C47" s="5">
        <v>4706305</v>
      </c>
      <c r="D47" s="5">
        <v>2794009</v>
      </c>
      <c r="E47" s="5"/>
      <c r="F47" s="63"/>
    </row>
    <row r="48" spans="1:6" x14ac:dyDescent="0.2">
      <c r="A48" s="50" t="s">
        <v>97</v>
      </c>
      <c r="B48" s="8" t="s">
        <v>54</v>
      </c>
      <c r="C48" s="9">
        <v>820302</v>
      </c>
      <c r="D48" s="9">
        <v>900086</v>
      </c>
      <c r="E48" s="9"/>
      <c r="F48" s="52"/>
    </row>
    <row r="49" spans="1:6" ht="30" x14ac:dyDescent="0.2">
      <c r="A49" s="48" t="s">
        <v>98</v>
      </c>
      <c r="B49" s="37" t="s">
        <v>129</v>
      </c>
      <c r="C49" s="5">
        <v>1737558</v>
      </c>
      <c r="D49" s="5">
        <v>1610108</v>
      </c>
      <c r="E49" s="5">
        <v>6268</v>
      </c>
      <c r="F49" s="63">
        <f>E49/D49</f>
        <v>3.8929065627895769E-3</v>
      </c>
    </row>
    <row r="50" spans="1:6" x14ac:dyDescent="0.2">
      <c r="A50" s="50" t="s">
        <v>99</v>
      </c>
      <c r="B50" s="8" t="s">
        <v>55</v>
      </c>
      <c r="C50" s="9">
        <v>571569</v>
      </c>
      <c r="D50" s="9">
        <v>551989</v>
      </c>
      <c r="E50" s="9"/>
      <c r="F50" s="52"/>
    </row>
    <row r="51" spans="1:6" x14ac:dyDescent="0.2">
      <c r="A51" s="48" t="s">
        <v>100</v>
      </c>
      <c r="B51" s="4" t="s">
        <v>56</v>
      </c>
      <c r="C51" s="5">
        <v>3866138</v>
      </c>
      <c r="D51" s="5">
        <v>3662309</v>
      </c>
      <c r="E51" s="5"/>
      <c r="F51" s="63"/>
    </row>
    <row r="52" spans="1:6" x14ac:dyDescent="0.2">
      <c r="A52" s="50" t="s">
        <v>101</v>
      </c>
      <c r="B52" s="8" t="s">
        <v>130</v>
      </c>
      <c r="C52" s="9">
        <v>6816989</v>
      </c>
      <c r="D52" s="9">
        <v>6540648</v>
      </c>
      <c r="E52" s="9"/>
      <c r="F52" s="52"/>
    </row>
    <row r="53" spans="1:6" x14ac:dyDescent="0.2">
      <c r="A53" s="48" t="s">
        <v>102</v>
      </c>
      <c r="B53" s="4" t="s">
        <v>57</v>
      </c>
      <c r="C53" s="5">
        <v>20083504</v>
      </c>
      <c r="D53" s="5">
        <v>19976975</v>
      </c>
      <c r="E53" s="5"/>
      <c r="F53" s="63"/>
    </row>
    <row r="54" spans="1:6" x14ac:dyDescent="0.2">
      <c r="A54" s="50" t="s">
        <v>103</v>
      </c>
      <c r="B54" s="8" t="s">
        <v>58</v>
      </c>
      <c r="C54" s="9">
        <v>260422513</v>
      </c>
      <c r="D54" s="9">
        <v>254537416</v>
      </c>
      <c r="E54" s="9">
        <v>473995</v>
      </c>
      <c r="F54" s="52">
        <f>E54/D54</f>
        <v>1.8621820219939689E-3</v>
      </c>
    </row>
    <row r="55" spans="1:6" x14ac:dyDescent="0.2">
      <c r="A55" s="48" t="s">
        <v>104</v>
      </c>
      <c r="B55" s="4" t="s">
        <v>59</v>
      </c>
      <c r="C55" s="5">
        <v>7350306</v>
      </c>
      <c r="D55" s="5">
        <v>6414484</v>
      </c>
      <c r="E55" s="5"/>
      <c r="F55" s="63"/>
    </row>
    <row r="56" spans="1:6" x14ac:dyDescent="0.2">
      <c r="A56" s="56"/>
      <c r="B56" s="24" t="s">
        <v>60</v>
      </c>
      <c r="C56" s="25">
        <f>SUM(C3:C55)</f>
        <v>1097054110</v>
      </c>
      <c r="D56" s="25">
        <f>SUM(D3:D55)</f>
        <v>1060844862</v>
      </c>
      <c r="E56" s="25">
        <f>SUM(E3:E55)</f>
        <v>2006197</v>
      </c>
      <c r="F56" s="57">
        <f>SUM(F3:F55)</f>
        <v>8.8032733028967358E-2</v>
      </c>
    </row>
    <row r="58" spans="1:6" ht="18" customHeight="1" x14ac:dyDescent="0.2">
      <c r="A58" s="88" t="s">
        <v>0</v>
      </c>
      <c r="B58" s="89"/>
      <c r="C58" s="89"/>
      <c r="D58" s="40">
        <v>53</v>
      </c>
    </row>
    <row r="59" spans="1:6" ht="18" customHeight="1" x14ac:dyDescent="0.2">
      <c r="A59" s="84" t="s">
        <v>1</v>
      </c>
      <c r="B59" s="85"/>
      <c r="C59" s="85"/>
      <c r="D59" s="41">
        <v>8</v>
      </c>
    </row>
    <row r="60" spans="1:6" ht="18" customHeight="1" x14ac:dyDescent="0.2">
      <c r="A60" s="82" t="s">
        <v>2</v>
      </c>
      <c r="B60" s="83"/>
      <c r="C60" s="83"/>
      <c r="D60" s="42">
        <f>D59/D58</f>
        <v>0.15094339622641509</v>
      </c>
      <c r="E60" s="2"/>
    </row>
    <row r="61" spans="1:6" ht="18" customHeight="1" x14ac:dyDescent="0.2">
      <c r="A61" s="84" t="s">
        <v>3</v>
      </c>
      <c r="B61" s="85"/>
      <c r="C61" s="85"/>
      <c r="D61" s="43">
        <f>C56</f>
        <v>1097054110</v>
      </c>
    </row>
    <row r="62" spans="1:6" ht="18" customHeight="1" x14ac:dyDescent="0.2">
      <c r="A62" s="82" t="s">
        <v>4</v>
      </c>
      <c r="B62" s="83"/>
      <c r="C62" s="83"/>
      <c r="D62" s="43">
        <f>D56</f>
        <v>1060844862</v>
      </c>
    </row>
    <row r="63" spans="1:6" ht="18" customHeight="1" x14ac:dyDescent="0.2">
      <c r="A63" s="84" t="s">
        <v>5</v>
      </c>
      <c r="B63" s="85"/>
      <c r="C63" s="85"/>
      <c r="D63" s="43">
        <f>E56</f>
        <v>2006197</v>
      </c>
    </row>
    <row r="64" spans="1:6" ht="18" customHeight="1" x14ac:dyDescent="0.2">
      <c r="A64" s="82" t="s">
        <v>6</v>
      </c>
      <c r="B64" s="83"/>
      <c r="C64" s="83"/>
      <c r="D64" s="44">
        <f>E56/C56</f>
        <v>1.8287128973064055E-3</v>
      </c>
    </row>
    <row r="65" spans="1:4" ht="18" customHeight="1" x14ac:dyDescent="0.2">
      <c r="A65" s="84" t="s">
        <v>7</v>
      </c>
      <c r="B65" s="85"/>
      <c r="C65" s="85"/>
      <c r="D65" s="44">
        <f>E56/D56</f>
        <v>1.8911313726096928E-3</v>
      </c>
    </row>
    <row r="66" spans="1:4" ht="18" customHeight="1" x14ac:dyDescent="0.2">
      <c r="A66" s="86" t="s">
        <v>8</v>
      </c>
      <c r="B66" s="87"/>
      <c r="C66" s="87"/>
      <c r="D66" s="45">
        <f>E56/F56</f>
        <v>22789216.36273472</v>
      </c>
    </row>
    <row r="68" spans="1:4" x14ac:dyDescent="0.2">
      <c r="A68" t="s">
        <v>131</v>
      </c>
    </row>
  </sheetData>
  <mergeCells count="9">
    <mergeCell ref="A65:C65"/>
    <mergeCell ref="A66:C66"/>
    <mergeCell ref="A58:C58"/>
    <mergeCell ref="A59:C59"/>
    <mergeCell ref="A60:C60"/>
    <mergeCell ref="A61:C61"/>
    <mergeCell ref="A62:C62"/>
    <mergeCell ref="A63:C63"/>
    <mergeCell ref="A64:C64"/>
  </mergeCells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68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3" width="22.1640625" customWidth="1"/>
    <col min="4" max="4" width="22.332031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145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2255100</v>
      </c>
      <c r="D3" s="5">
        <v>2360903</v>
      </c>
      <c r="E3" s="5"/>
      <c r="F3" s="63"/>
    </row>
    <row r="4" spans="1:6" x14ac:dyDescent="0.2">
      <c r="A4" s="50" t="s">
        <v>63</v>
      </c>
      <c r="B4" s="8" t="s">
        <v>10</v>
      </c>
      <c r="C4" s="9">
        <v>40594285</v>
      </c>
      <c r="D4" s="9">
        <v>32240275</v>
      </c>
      <c r="E4" s="9"/>
      <c r="F4" s="52"/>
    </row>
    <row r="5" spans="1:6" x14ac:dyDescent="0.2">
      <c r="A5" s="48" t="s">
        <v>64</v>
      </c>
      <c r="B5" s="4" t="s">
        <v>11</v>
      </c>
      <c r="C5" s="5">
        <v>9554232</v>
      </c>
      <c r="D5" s="5">
        <v>9416505</v>
      </c>
      <c r="E5" s="5">
        <v>63470</v>
      </c>
      <c r="F5" s="63">
        <f>E5/D5</f>
        <v>6.7402927094500562E-3</v>
      </c>
    </row>
    <row r="6" spans="1:6" x14ac:dyDescent="0.2">
      <c r="A6" s="50" t="s">
        <v>108</v>
      </c>
      <c r="B6" s="8" t="s">
        <v>12</v>
      </c>
      <c r="C6" s="9">
        <v>62938</v>
      </c>
      <c r="D6" s="9">
        <v>64829</v>
      </c>
      <c r="E6" s="9"/>
      <c r="F6" s="52"/>
    </row>
    <row r="7" spans="1:6" x14ac:dyDescent="0.2">
      <c r="A7" s="48" t="s">
        <v>65</v>
      </c>
      <c r="B7" s="4" t="s">
        <v>125</v>
      </c>
      <c r="C7" s="5">
        <v>23946955</v>
      </c>
      <c r="D7" s="5">
        <v>23007570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45045559</v>
      </c>
      <c r="D8" s="9">
        <v>23523899</v>
      </c>
      <c r="E8" s="9">
        <v>325640</v>
      </c>
      <c r="F8" s="52">
        <f>E8/D8</f>
        <v>1.3842943297792598E-2</v>
      </c>
    </row>
    <row r="9" spans="1:6" ht="30" x14ac:dyDescent="0.2">
      <c r="A9" s="48" t="s">
        <v>67</v>
      </c>
      <c r="B9" s="11" t="s">
        <v>15</v>
      </c>
      <c r="C9" s="5">
        <v>2265057</v>
      </c>
      <c r="D9" s="5">
        <v>2251743</v>
      </c>
      <c r="E9" s="5">
        <v>197190</v>
      </c>
      <c r="F9" s="63">
        <f>E9/D9</f>
        <v>8.7572160766126506E-2</v>
      </c>
    </row>
    <row r="10" spans="1:6" x14ac:dyDescent="0.2">
      <c r="A10" s="50" t="s">
        <v>68</v>
      </c>
      <c r="B10" s="8" t="s">
        <v>16</v>
      </c>
      <c r="C10" s="9">
        <v>18572498</v>
      </c>
      <c r="D10" s="9">
        <v>18373778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20261670</v>
      </c>
      <c r="D11" s="5">
        <v>17858452</v>
      </c>
      <c r="E11" s="5">
        <v>95935</v>
      </c>
      <c r="F11" s="63">
        <f>E11/D11</f>
        <v>5.3719661704161141E-3</v>
      </c>
    </row>
    <row r="12" spans="1:6" x14ac:dyDescent="0.2">
      <c r="A12" s="50" t="s">
        <v>70</v>
      </c>
      <c r="B12" s="8" t="s">
        <v>18</v>
      </c>
      <c r="C12" s="9">
        <v>646088</v>
      </c>
      <c r="D12" s="9">
        <v>737568</v>
      </c>
      <c r="E12" s="9">
        <v>7680</v>
      </c>
      <c r="F12" s="52">
        <f>E12/D12</f>
        <v>1.0412599245086555E-2</v>
      </c>
    </row>
    <row r="13" spans="1:6" x14ac:dyDescent="0.2">
      <c r="A13" s="48" t="s">
        <v>71</v>
      </c>
      <c r="B13" s="4" t="s">
        <v>19</v>
      </c>
      <c r="C13" s="5">
        <v>5967679</v>
      </c>
      <c r="D13" s="5">
        <v>6239901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485211918</v>
      </c>
      <c r="D14" s="9"/>
      <c r="E14" s="9"/>
      <c r="F14" s="52"/>
    </row>
    <row r="15" spans="1:6" x14ac:dyDescent="0.2">
      <c r="A15" s="48" t="s">
        <v>105</v>
      </c>
      <c r="B15" s="4" t="s">
        <v>21</v>
      </c>
      <c r="C15" s="5">
        <v>4495097</v>
      </c>
      <c r="D15" s="5">
        <v>4391158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117839383</v>
      </c>
      <c r="D16" s="9">
        <v>114000000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4166908</v>
      </c>
      <c r="D17" s="5">
        <v>4122066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1119584</v>
      </c>
      <c r="D18" s="9">
        <v>1144010</v>
      </c>
      <c r="E18" s="9">
        <v>43301</v>
      </c>
      <c r="F18" s="52">
        <f>E18/D18</f>
        <v>3.7850193617188659E-2</v>
      </c>
    </row>
    <row r="19" spans="1:6" x14ac:dyDescent="0.2">
      <c r="A19" s="48" t="s">
        <v>76</v>
      </c>
      <c r="B19" s="4" t="s">
        <v>24</v>
      </c>
      <c r="C19" s="5">
        <v>1394919</v>
      </c>
      <c r="D19" s="5">
        <v>1342142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1440874</v>
      </c>
      <c r="D20" s="9">
        <v>1433213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7470222</v>
      </c>
      <c r="D21" s="5">
        <v>3717461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24867009</v>
      </c>
      <c r="D22" s="9">
        <v>21824004</v>
      </c>
      <c r="E22" s="9"/>
      <c r="F22" s="52"/>
    </row>
    <row r="23" spans="1:6" ht="30" x14ac:dyDescent="0.2">
      <c r="A23" s="48" t="s">
        <v>111</v>
      </c>
      <c r="B23" s="11" t="s">
        <v>28</v>
      </c>
      <c r="C23" s="5">
        <v>1187832</v>
      </c>
      <c r="D23" s="5">
        <v>1135609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2453775</v>
      </c>
      <c r="D24" s="9">
        <v>2435884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446665</v>
      </c>
      <c r="D25" s="5">
        <v>433873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4741001</v>
      </c>
      <c r="D26" s="9">
        <v>4732591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1490710</v>
      </c>
      <c r="D27" s="5">
        <v>1489166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5374220</v>
      </c>
      <c r="D28" s="9">
        <v>5059531</v>
      </c>
      <c r="E28" s="9"/>
      <c r="F28" s="52"/>
    </row>
    <row r="29" spans="1:6" ht="30" x14ac:dyDescent="0.2">
      <c r="A29" s="48" t="s">
        <v>113</v>
      </c>
      <c r="B29" s="11" t="s">
        <v>34</v>
      </c>
      <c r="C29" s="5">
        <v>771311</v>
      </c>
      <c r="D29" s="5">
        <v>752153</v>
      </c>
      <c r="E29" s="5"/>
      <c r="F29" s="63"/>
    </row>
    <row r="30" spans="1:6" x14ac:dyDescent="0.2">
      <c r="A30" s="50" t="s">
        <v>84</v>
      </c>
      <c r="B30" s="8" t="s">
        <v>36</v>
      </c>
      <c r="C30" s="9">
        <v>29403472</v>
      </c>
      <c r="D30" s="9">
        <v>29195109</v>
      </c>
      <c r="E30" s="9"/>
      <c r="F30" s="52"/>
    </row>
    <row r="31" spans="1:6" x14ac:dyDescent="0.2">
      <c r="A31" s="48" t="s">
        <v>85</v>
      </c>
      <c r="B31" s="4" t="s">
        <v>37</v>
      </c>
      <c r="C31" s="5">
        <v>15259123</v>
      </c>
      <c r="D31" s="5">
        <v>15116025</v>
      </c>
      <c r="E31" s="5"/>
      <c r="F31" s="63"/>
    </row>
    <row r="32" spans="1:6" x14ac:dyDescent="0.2">
      <c r="A32" s="50" t="s">
        <v>86</v>
      </c>
      <c r="B32" s="8" t="s">
        <v>38</v>
      </c>
      <c r="C32" s="9">
        <v>22812768</v>
      </c>
      <c r="D32" s="9">
        <v>22816694</v>
      </c>
      <c r="E32" s="9"/>
      <c r="F32" s="52"/>
    </row>
    <row r="33" spans="1:6" x14ac:dyDescent="0.2">
      <c r="A33" s="48" t="s">
        <v>87</v>
      </c>
      <c r="B33" s="4" t="s">
        <v>39</v>
      </c>
      <c r="C33" s="5">
        <v>375656</v>
      </c>
      <c r="D33" s="5">
        <v>375044</v>
      </c>
      <c r="E33" s="5"/>
      <c r="F33" s="63"/>
    </row>
    <row r="34" spans="1:6" x14ac:dyDescent="0.2">
      <c r="A34" s="50" t="s">
        <v>88</v>
      </c>
      <c r="B34" s="8" t="s">
        <v>40</v>
      </c>
      <c r="C34" s="9">
        <v>58284399</v>
      </c>
      <c r="D34" s="9">
        <v>57836332</v>
      </c>
      <c r="E34" s="9"/>
      <c r="F34" s="52"/>
    </row>
    <row r="35" spans="1:6" x14ac:dyDescent="0.2">
      <c r="A35" s="48" t="s">
        <v>89</v>
      </c>
      <c r="B35" s="4" t="s">
        <v>41</v>
      </c>
      <c r="C35" s="5">
        <v>604913</v>
      </c>
      <c r="D35" s="5">
        <v>164321</v>
      </c>
      <c r="E35" s="5"/>
      <c r="F35" s="63"/>
    </row>
    <row r="36" spans="1:6" ht="30" x14ac:dyDescent="0.2">
      <c r="A36" s="50" t="s">
        <v>112</v>
      </c>
      <c r="B36" s="10" t="s">
        <v>42</v>
      </c>
      <c r="C36" s="9">
        <v>7468480</v>
      </c>
      <c r="D36" s="9">
        <v>6064983</v>
      </c>
      <c r="E36" s="9"/>
      <c r="F36" s="52"/>
    </row>
    <row r="37" spans="1:6" x14ac:dyDescent="0.2">
      <c r="A37" s="48" t="s">
        <v>90</v>
      </c>
      <c r="B37" s="4" t="s">
        <v>43</v>
      </c>
      <c r="C37" s="5">
        <v>2228744</v>
      </c>
      <c r="D37" s="5">
        <v>2130072</v>
      </c>
      <c r="E37" s="5">
        <v>24590</v>
      </c>
      <c r="F37" s="63">
        <f>E37/D37</f>
        <v>1.1544210712126163E-2</v>
      </c>
    </row>
    <row r="38" spans="1:6" x14ac:dyDescent="0.2">
      <c r="A38" s="50" t="s">
        <v>91</v>
      </c>
      <c r="B38" s="8" t="s">
        <v>44</v>
      </c>
      <c r="C38" s="9">
        <v>19473130</v>
      </c>
      <c r="D38" s="9"/>
      <c r="E38" s="9"/>
      <c r="F38" s="52"/>
    </row>
    <row r="39" spans="1:6" x14ac:dyDescent="0.2">
      <c r="A39" s="48" t="s">
        <v>92</v>
      </c>
      <c r="B39" s="27" t="s">
        <v>137</v>
      </c>
      <c r="C39" s="5">
        <v>2837638</v>
      </c>
      <c r="D39" s="5">
        <v>2747755</v>
      </c>
      <c r="E39" s="5"/>
      <c r="F39" s="63"/>
    </row>
    <row r="40" spans="1:6" x14ac:dyDescent="0.2">
      <c r="A40" s="50" t="s">
        <v>93</v>
      </c>
      <c r="B40" s="8" t="s">
        <v>46</v>
      </c>
      <c r="C40" s="9">
        <v>1619730</v>
      </c>
      <c r="D40" s="9">
        <v>1691990</v>
      </c>
      <c r="E40" s="9">
        <v>8198</v>
      </c>
      <c r="F40" s="52">
        <f>E40/D40</f>
        <v>4.8451823001317978E-3</v>
      </c>
    </row>
    <row r="41" spans="1:6" x14ac:dyDescent="0.2">
      <c r="A41" s="48" t="s">
        <v>94</v>
      </c>
      <c r="B41" s="4" t="s">
        <v>47</v>
      </c>
      <c r="C41" s="5">
        <v>232991</v>
      </c>
      <c r="D41" s="5">
        <v>235880</v>
      </c>
      <c r="E41" s="5"/>
      <c r="F41" s="63"/>
    </row>
    <row r="42" spans="1:6" x14ac:dyDescent="0.2">
      <c r="A42" s="50" t="s">
        <v>114</v>
      </c>
      <c r="B42" s="8" t="s">
        <v>48</v>
      </c>
      <c r="C42" s="9">
        <v>5315544</v>
      </c>
      <c r="D42" s="9">
        <v>3797350</v>
      </c>
      <c r="E42" s="9"/>
      <c r="F42" s="52"/>
    </row>
    <row r="43" spans="1:6" x14ac:dyDescent="0.2">
      <c r="A43" s="48" t="s">
        <v>106</v>
      </c>
      <c r="B43" s="27" t="s">
        <v>128</v>
      </c>
      <c r="C43" s="5">
        <v>6462738</v>
      </c>
      <c r="D43" s="5">
        <v>5733478</v>
      </c>
      <c r="E43" s="5"/>
      <c r="F43" s="63"/>
    </row>
    <row r="44" spans="1:6" x14ac:dyDescent="0.2">
      <c r="A44" s="50" t="s">
        <v>95</v>
      </c>
      <c r="B44" s="8" t="s">
        <v>49</v>
      </c>
      <c r="C44" s="9">
        <v>72147000</v>
      </c>
      <c r="D44" s="9">
        <v>71636000</v>
      </c>
      <c r="E44" s="9">
        <v>953000</v>
      </c>
      <c r="F44" s="52">
        <f>E44/D44</f>
        <v>1.3303367022167625E-2</v>
      </c>
    </row>
    <row r="45" spans="1:6" x14ac:dyDescent="0.2">
      <c r="A45" s="48" t="s">
        <v>96</v>
      </c>
      <c r="B45" s="4" t="s">
        <v>50</v>
      </c>
      <c r="C45" s="5">
        <v>5411100</v>
      </c>
      <c r="D45" s="5">
        <v>5380675</v>
      </c>
      <c r="E45" s="5"/>
      <c r="F45" s="63"/>
    </row>
    <row r="46" spans="1:6" x14ac:dyDescent="0.2">
      <c r="A46" s="50" t="s">
        <v>107</v>
      </c>
      <c r="B46" s="8" t="s">
        <v>52</v>
      </c>
      <c r="C46" s="9">
        <v>293105</v>
      </c>
      <c r="D46" s="9">
        <v>280669</v>
      </c>
      <c r="E46" s="9"/>
      <c r="F46" s="52"/>
    </row>
    <row r="47" spans="1:6" x14ac:dyDescent="0.2">
      <c r="A47" s="48" t="s">
        <v>109</v>
      </c>
      <c r="B47" s="4" t="s">
        <v>53</v>
      </c>
      <c r="C47" s="5">
        <v>4338223</v>
      </c>
      <c r="D47" s="5">
        <v>4171400</v>
      </c>
      <c r="E47" s="5"/>
      <c r="F47" s="63"/>
    </row>
    <row r="48" spans="1:6" x14ac:dyDescent="0.2">
      <c r="A48" s="50" t="s">
        <v>97</v>
      </c>
      <c r="B48" s="8" t="s">
        <v>54</v>
      </c>
      <c r="C48" s="9">
        <v>874064</v>
      </c>
      <c r="D48" s="9">
        <v>957403</v>
      </c>
      <c r="E48" s="9"/>
      <c r="F48" s="52"/>
    </row>
    <row r="49" spans="1:6" ht="30" x14ac:dyDescent="0.2">
      <c r="A49" s="53" t="s">
        <v>98</v>
      </c>
      <c r="B49" s="37" t="s">
        <v>129</v>
      </c>
      <c r="C49" s="29">
        <v>2194484</v>
      </c>
      <c r="D49" s="29">
        <v>1961774</v>
      </c>
      <c r="E49" s="29">
        <v>7824</v>
      </c>
      <c r="F49" s="55">
        <f>E49/D49</f>
        <v>3.9882269823129472E-3</v>
      </c>
    </row>
    <row r="50" spans="1:6" x14ac:dyDescent="0.2">
      <c r="A50" s="50" t="s">
        <v>99</v>
      </c>
      <c r="B50" s="8" t="s">
        <v>55</v>
      </c>
      <c r="C50" s="9">
        <v>703505</v>
      </c>
      <c r="D50" s="9">
        <v>701375</v>
      </c>
      <c r="E50" s="9"/>
      <c r="F50" s="52"/>
    </row>
    <row r="51" spans="1:6" x14ac:dyDescent="0.2">
      <c r="A51" s="48" t="s">
        <v>100</v>
      </c>
      <c r="B51" s="4" t="s">
        <v>56</v>
      </c>
      <c r="C51" s="5">
        <v>5492053</v>
      </c>
      <c r="D51" s="5">
        <v>5380458</v>
      </c>
      <c r="E51" s="5"/>
      <c r="F51" s="63"/>
    </row>
    <row r="52" spans="1:6" x14ac:dyDescent="0.2">
      <c r="A52" s="50" t="s">
        <v>101</v>
      </c>
      <c r="B52" s="8" t="s">
        <v>130</v>
      </c>
      <c r="C52" s="9">
        <v>11170265</v>
      </c>
      <c r="D52" s="9">
        <v>10505176</v>
      </c>
      <c r="E52" s="9"/>
      <c r="F52" s="52"/>
    </row>
    <row r="53" spans="1:6" x14ac:dyDescent="0.2">
      <c r="A53" s="48" t="s">
        <v>102</v>
      </c>
      <c r="B53" s="4" t="s">
        <v>57</v>
      </c>
      <c r="C53" s="5">
        <v>21168992</v>
      </c>
      <c r="D53" s="5">
        <v>20866565</v>
      </c>
      <c r="E53" s="5"/>
      <c r="F53" s="63"/>
    </row>
    <row r="54" spans="1:6" x14ac:dyDescent="0.2">
      <c r="A54" s="50" t="s">
        <v>103</v>
      </c>
      <c r="B54" s="8" t="s">
        <v>58</v>
      </c>
      <c r="C54" s="9">
        <v>338766937</v>
      </c>
      <c r="D54" s="9">
        <v>338000000</v>
      </c>
      <c r="E54" s="9">
        <v>533600</v>
      </c>
      <c r="F54" s="52">
        <f>E54/D54</f>
        <v>1.5786982248520711E-3</v>
      </c>
    </row>
    <row r="55" spans="1:6" x14ac:dyDescent="0.2">
      <c r="A55" s="48" t="s">
        <v>104</v>
      </c>
      <c r="B55" s="4" t="s">
        <v>59</v>
      </c>
      <c r="C55" s="5">
        <v>7909772</v>
      </c>
      <c r="D55" s="5">
        <v>7353271</v>
      </c>
      <c r="E55" s="5"/>
      <c r="F55" s="63"/>
    </row>
    <row r="56" spans="1:6" x14ac:dyDescent="0.2">
      <c r="A56" s="56"/>
      <c r="B56" s="24" t="s">
        <v>60</v>
      </c>
      <c r="C56" s="25">
        <f>SUM(C3:C55)</f>
        <v>1476492315</v>
      </c>
      <c r="D56" s="25">
        <f>SUM(D39:D55)</f>
        <v>481401219</v>
      </c>
      <c r="E56" s="25">
        <f>SUM(E3:E55)</f>
        <v>2260428</v>
      </c>
      <c r="F56" s="57">
        <f>SUM(F3:F55)</f>
        <v>0.19704984104765105</v>
      </c>
    </row>
    <row r="58" spans="1:6" ht="18" customHeight="1" x14ac:dyDescent="0.2">
      <c r="A58" s="88" t="s">
        <v>0</v>
      </c>
      <c r="B58" s="89"/>
      <c r="C58" s="89"/>
      <c r="D58" s="40">
        <v>53</v>
      </c>
    </row>
    <row r="59" spans="1:6" ht="18" customHeight="1" x14ac:dyDescent="0.2">
      <c r="A59" s="84" t="s">
        <v>1</v>
      </c>
      <c r="B59" s="85"/>
      <c r="C59" s="85"/>
      <c r="D59" s="41">
        <v>11</v>
      </c>
    </row>
    <row r="60" spans="1:6" ht="18" customHeight="1" x14ac:dyDescent="0.2">
      <c r="A60" s="82" t="s">
        <v>2</v>
      </c>
      <c r="B60" s="83"/>
      <c r="C60" s="83"/>
      <c r="D60" s="42">
        <f>D59/D58</f>
        <v>0.20754716981132076</v>
      </c>
      <c r="E60" s="2"/>
    </row>
    <row r="61" spans="1:6" ht="18" customHeight="1" x14ac:dyDescent="0.2">
      <c r="A61" s="84" t="s">
        <v>3</v>
      </c>
      <c r="B61" s="85"/>
      <c r="C61" s="85"/>
      <c r="D61" s="43">
        <f>C56</f>
        <v>1476492315</v>
      </c>
    </row>
    <row r="62" spans="1:6" ht="18" customHeight="1" x14ac:dyDescent="0.2">
      <c r="A62" s="82" t="s">
        <v>4</v>
      </c>
      <c r="B62" s="83"/>
      <c r="C62" s="83"/>
      <c r="D62" s="43">
        <f>D56</f>
        <v>481401219</v>
      </c>
    </row>
    <row r="63" spans="1:6" ht="18" customHeight="1" x14ac:dyDescent="0.2">
      <c r="A63" s="84" t="s">
        <v>5</v>
      </c>
      <c r="B63" s="85"/>
      <c r="C63" s="85"/>
      <c r="D63" s="43">
        <f>E56</f>
        <v>2260428</v>
      </c>
    </row>
    <row r="64" spans="1:6" ht="18" customHeight="1" x14ac:dyDescent="0.2">
      <c r="A64" s="82" t="s">
        <v>6</v>
      </c>
      <c r="B64" s="83"/>
      <c r="C64" s="83"/>
      <c r="D64" s="44">
        <f>E56/C56</f>
        <v>1.5309446429458728E-3</v>
      </c>
    </row>
    <row r="65" spans="1:4" ht="18" customHeight="1" x14ac:dyDescent="0.2">
      <c r="A65" s="84" t="s">
        <v>7</v>
      </c>
      <c r="B65" s="85"/>
      <c r="C65" s="85"/>
      <c r="D65" s="44">
        <f>E56/D56</f>
        <v>4.6955178150473271E-3</v>
      </c>
    </row>
    <row r="66" spans="1:4" ht="18" customHeight="1" x14ac:dyDescent="0.2">
      <c r="A66" s="86" t="s">
        <v>8</v>
      </c>
      <c r="B66" s="87"/>
      <c r="C66" s="87"/>
      <c r="D66" s="45">
        <f>E56/F56</f>
        <v>11471351.552389113</v>
      </c>
    </row>
    <row r="68" spans="1:4" x14ac:dyDescent="0.2">
      <c r="A68" t="s">
        <v>131</v>
      </c>
    </row>
  </sheetData>
  <mergeCells count="9">
    <mergeCell ref="A64:C64"/>
    <mergeCell ref="A65:C65"/>
    <mergeCell ref="A66:C66"/>
    <mergeCell ref="A58:C58"/>
    <mergeCell ref="A59:C59"/>
    <mergeCell ref="A60:C60"/>
    <mergeCell ref="A61:C61"/>
    <mergeCell ref="A62:C62"/>
    <mergeCell ref="A63:C63"/>
  </mergeCells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71"/>
  <sheetViews>
    <sheetView workbookViewId="0">
      <selection activeCell="A61" sqref="A61:D69"/>
    </sheetView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144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2254094</v>
      </c>
      <c r="D3" s="5">
        <v>2278884</v>
      </c>
      <c r="E3" s="5"/>
      <c r="F3" s="63"/>
    </row>
    <row r="4" spans="1:6" x14ac:dyDescent="0.2">
      <c r="A4" s="50" t="s">
        <v>63</v>
      </c>
      <c r="B4" s="8" t="s">
        <v>10</v>
      </c>
      <c r="C4" s="9">
        <v>56579700</v>
      </c>
      <c r="D4" s="9">
        <v>43063772</v>
      </c>
      <c r="E4" s="9"/>
      <c r="F4" s="52"/>
    </row>
    <row r="5" spans="1:6" x14ac:dyDescent="0.2">
      <c r="A5" s="48" t="s">
        <v>64</v>
      </c>
      <c r="B5" s="4" t="s">
        <v>11</v>
      </c>
      <c r="C5" s="5">
        <v>10357398</v>
      </c>
      <c r="D5" s="5"/>
      <c r="E5" s="5">
        <v>84359</v>
      </c>
      <c r="F5" s="63"/>
    </row>
    <row r="6" spans="1:6" x14ac:dyDescent="0.2">
      <c r="A6" s="50" t="s">
        <v>108</v>
      </c>
      <c r="B6" s="8" t="s">
        <v>12</v>
      </c>
      <c r="C6" s="9">
        <v>107598</v>
      </c>
      <c r="D6" s="9">
        <v>106112</v>
      </c>
      <c r="E6" s="9"/>
      <c r="F6" s="52"/>
    </row>
    <row r="7" spans="1:6" x14ac:dyDescent="0.2">
      <c r="A7" s="48" t="s">
        <v>65</v>
      </c>
      <c r="B7" s="4" t="s">
        <v>125</v>
      </c>
      <c r="C7" s="5">
        <v>25006691</v>
      </c>
      <c r="D7" s="5">
        <v>25146046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32226468</v>
      </c>
      <c r="D8" s="9">
        <v>36799952</v>
      </c>
      <c r="E8" s="9">
        <v>285786</v>
      </c>
      <c r="F8" s="52">
        <f>E8/D8</f>
        <v>7.7659340425226646E-3</v>
      </c>
    </row>
    <row r="9" spans="1:6" ht="30" x14ac:dyDescent="0.2">
      <c r="A9" s="48" t="s">
        <v>67</v>
      </c>
      <c r="B9" s="11" t="s">
        <v>15</v>
      </c>
      <c r="C9" s="5">
        <v>2446127</v>
      </c>
      <c r="D9" s="5">
        <v>2407167</v>
      </c>
      <c r="E9" s="5">
        <v>190969</v>
      </c>
      <c r="F9" s="63">
        <f>E9/D9</f>
        <v>7.9333506981443327E-2</v>
      </c>
    </row>
    <row r="10" spans="1:6" x14ac:dyDescent="0.2">
      <c r="A10" s="50" t="s">
        <v>68</v>
      </c>
      <c r="B10" s="8" t="s">
        <v>16</v>
      </c>
      <c r="C10" s="9">
        <v>20525426</v>
      </c>
      <c r="D10" s="9">
        <v>20356425</v>
      </c>
      <c r="E10" s="9"/>
      <c r="F10" s="52"/>
    </row>
    <row r="11" spans="1:6" ht="30" x14ac:dyDescent="0.2">
      <c r="A11" s="48" t="s">
        <v>69</v>
      </c>
      <c r="B11" s="11" t="s">
        <v>17</v>
      </c>
      <c r="C11" s="5">
        <v>26797900</v>
      </c>
      <c r="D11" s="5">
        <v>27389578</v>
      </c>
      <c r="E11" s="5">
        <v>130974</v>
      </c>
      <c r="F11" s="63">
        <f>E11/D11</f>
        <v>4.7818918568223283E-3</v>
      </c>
    </row>
    <row r="12" spans="1:6" x14ac:dyDescent="0.2">
      <c r="A12" s="50" t="s">
        <v>70</v>
      </c>
      <c r="B12" s="8" t="s">
        <v>18</v>
      </c>
      <c r="C12" s="9">
        <v>698289</v>
      </c>
      <c r="D12" s="9">
        <v>645419</v>
      </c>
      <c r="E12" s="9">
        <v>4445</v>
      </c>
      <c r="F12" s="52">
        <f>E12/D12</f>
        <v>6.8869989882541418E-3</v>
      </c>
    </row>
    <row r="13" spans="1:6" x14ac:dyDescent="0.2">
      <c r="A13" s="48" t="s">
        <v>71</v>
      </c>
      <c r="B13" s="4" t="s">
        <v>19</v>
      </c>
      <c r="C13" s="5">
        <v>5738460</v>
      </c>
      <c r="D13" s="5">
        <v>5517506</v>
      </c>
      <c r="E13" s="5"/>
      <c r="F13" s="63"/>
    </row>
    <row r="14" spans="1:6" x14ac:dyDescent="0.2">
      <c r="A14" s="50" t="s">
        <v>72</v>
      </c>
      <c r="B14" s="8" t="s">
        <v>20</v>
      </c>
      <c r="C14" s="9">
        <v>362879651</v>
      </c>
      <c r="D14" s="9">
        <v>283949891</v>
      </c>
      <c r="E14" s="9"/>
      <c r="F14" s="52"/>
    </row>
    <row r="15" spans="1:6" x14ac:dyDescent="0.2">
      <c r="A15" s="48" t="s">
        <v>105</v>
      </c>
      <c r="B15" s="4" t="s">
        <v>21</v>
      </c>
      <c r="C15" s="5">
        <v>4926650</v>
      </c>
      <c r="D15" s="5">
        <v>5069714</v>
      </c>
      <c r="E15" s="5"/>
      <c r="F15" s="63"/>
    </row>
    <row r="16" spans="1:6" x14ac:dyDescent="0.2">
      <c r="A16" s="50" t="s">
        <v>73</v>
      </c>
      <c r="B16" s="8" t="s">
        <v>22</v>
      </c>
      <c r="C16" s="9">
        <v>191801462</v>
      </c>
      <c r="D16" s="9">
        <v>191346118</v>
      </c>
      <c r="E16" s="9"/>
      <c r="F16" s="52"/>
    </row>
    <row r="17" spans="1:6" x14ac:dyDescent="0.2">
      <c r="A17" s="48" t="s">
        <v>74</v>
      </c>
      <c r="B17" s="4" t="s">
        <v>23</v>
      </c>
      <c r="C17" s="5">
        <v>4075294</v>
      </c>
      <c r="D17" s="5">
        <v>4033039</v>
      </c>
      <c r="E17" s="5"/>
      <c r="F17" s="63"/>
    </row>
    <row r="18" spans="1:6" x14ac:dyDescent="0.2">
      <c r="A18" s="50" t="s">
        <v>75</v>
      </c>
      <c r="B18" s="8" t="s">
        <v>126</v>
      </c>
      <c r="C18" s="9">
        <v>1159113</v>
      </c>
      <c r="D18" s="9">
        <v>1131658</v>
      </c>
      <c r="E18" s="9"/>
      <c r="F18" s="52"/>
    </row>
    <row r="19" spans="1:6" x14ac:dyDescent="0.2">
      <c r="A19" s="48" t="s">
        <v>76</v>
      </c>
      <c r="B19" s="4" t="s">
        <v>24</v>
      </c>
      <c r="C19" s="5">
        <v>1017152</v>
      </c>
      <c r="D19" s="5">
        <v>1215160</v>
      </c>
      <c r="E19" s="5"/>
      <c r="F19" s="63"/>
    </row>
    <row r="20" spans="1:6" x14ac:dyDescent="0.2">
      <c r="A20" s="50" t="s">
        <v>77</v>
      </c>
      <c r="B20" s="8" t="s">
        <v>25</v>
      </c>
      <c r="C20" s="9">
        <v>1689946</v>
      </c>
      <c r="D20" s="9">
        <v>1673338</v>
      </c>
      <c r="E20" s="9"/>
      <c r="F20" s="52"/>
    </row>
    <row r="21" spans="1:6" x14ac:dyDescent="0.2">
      <c r="A21" s="48" t="s">
        <v>78</v>
      </c>
      <c r="B21" s="4" t="s">
        <v>26</v>
      </c>
      <c r="C21" s="5">
        <v>5722439</v>
      </c>
      <c r="D21" s="5">
        <v>5643349</v>
      </c>
      <c r="E21" s="5"/>
      <c r="F21" s="63"/>
    </row>
    <row r="22" spans="1:6" x14ac:dyDescent="0.2">
      <c r="A22" s="50" t="s">
        <v>79</v>
      </c>
      <c r="B22" s="8" t="s">
        <v>27</v>
      </c>
      <c r="C22" s="9">
        <v>21435125</v>
      </c>
      <c r="D22" s="9">
        <v>23630114</v>
      </c>
      <c r="E22" s="9"/>
      <c r="F22" s="52"/>
    </row>
    <row r="23" spans="1:6" ht="30" x14ac:dyDescent="0.2">
      <c r="A23" s="48" t="s">
        <v>111</v>
      </c>
      <c r="B23" s="11" t="s">
        <v>28</v>
      </c>
      <c r="C23" s="5">
        <v>1759600</v>
      </c>
      <c r="D23" s="5">
        <v>1628769</v>
      </c>
      <c r="E23" s="5"/>
      <c r="F23" s="63"/>
    </row>
    <row r="24" spans="1:6" ht="30" x14ac:dyDescent="0.2">
      <c r="A24" s="50" t="s">
        <v>80</v>
      </c>
      <c r="B24" s="10" t="s">
        <v>29</v>
      </c>
      <c r="C24" s="9">
        <v>1983833</v>
      </c>
      <c r="D24" s="9">
        <v>1982146</v>
      </c>
      <c r="E24" s="9"/>
      <c r="F24" s="52"/>
    </row>
    <row r="25" spans="1:6" x14ac:dyDescent="0.2">
      <c r="A25" s="48" t="s">
        <v>81</v>
      </c>
      <c r="B25" s="4" t="s">
        <v>30</v>
      </c>
      <c r="C25" s="5">
        <v>512178</v>
      </c>
      <c r="D25" s="5">
        <v>482886</v>
      </c>
      <c r="E25" s="5"/>
      <c r="F25" s="63"/>
    </row>
    <row r="26" spans="1:6" x14ac:dyDescent="0.2">
      <c r="A26" s="50" t="s">
        <v>110</v>
      </c>
      <c r="B26" s="8" t="s">
        <v>31</v>
      </c>
      <c r="C26" s="9">
        <v>4539074</v>
      </c>
      <c r="D26" s="9">
        <v>4237386</v>
      </c>
      <c r="E26" s="9"/>
      <c r="F26" s="52"/>
    </row>
    <row r="27" spans="1:6" x14ac:dyDescent="0.2">
      <c r="A27" s="48" t="s">
        <v>82</v>
      </c>
      <c r="B27" s="4" t="s">
        <v>32</v>
      </c>
      <c r="C27" s="5">
        <v>1563094</v>
      </c>
      <c r="D27" s="5">
        <v>1563007</v>
      </c>
      <c r="E27" s="5"/>
      <c r="F27" s="63"/>
    </row>
    <row r="28" spans="1:6" x14ac:dyDescent="0.2">
      <c r="A28" s="50" t="s">
        <v>83</v>
      </c>
      <c r="B28" s="8" t="s">
        <v>33</v>
      </c>
      <c r="C28" s="9">
        <v>7035538</v>
      </c>
      <c r="D28" s="9">
        <v>6663908</v>
      </c>
      <c r="E28" s="9"/>
      <c r="F28" s="52"/>
    </row>
    <row r="29" spans="1:6" ht="30" x14ac:dyDescent="0.2">
      <c r="A29" s="48" t="s">
        <v>113</v>
      </c>
      <c r="B29" s="11" t="s">
        <v>34</v>
      </c>
      <c r="C29" s="5">
        <v>780016</v>
      </c>
      <c r="D29" s="5">
        <v>758483</v>
      </c>
      <c r="E29" s="5"/>
      <c r="F29" s="63"/>
    </row>
    <row r="30" spans="1:6" x14ac:dyDescent="0.2">
      <c r="A30" s="50" t="s">
        <v>115</v>
      </c>
      <c r="B30" s="8" t="s">
        <v>35</v>
      </c>
      <c r="C30" s="9"/>
      <c r="D30" s="9"/>
      <c r="E30" s="9"/>
      <c r="F30" s="52"/>
    </row>
    <row r="31" spans="1:6" x14ac:dyDescent="0.2">
      <c r="A31" s="48" t="s">
        <v>84</v>
      </c>
      <c r="B31" s="4" t="s">
        <v>36</v>
      </c>
      <c r="C31" s="5">
        <v>36898177</v>
      </c>
      <c r="D31" s="5">
        <v>35371190</v>
      </c>
      <c r="E31" s="5"/>
      <c r="F31" s="63"/>
    </row>
    <row r="32" spans="1:6" x14ac:dyDescent="0.2">
      <c r="A32" s="50" t="s">
        <v>85</v>
      </c>
      <c r="B32" s="8" t="s">
        <v>37</v>
      </c>
      <c r="C32" s="9">
        <v>23565696</v>
      </c>
      <c r="D32" s="9">
        <v>23243001</v>
      </c>
      <c r="E32" s="9"/>
      <c r="F32" s="52"/>
    </row>
    <row r="33" spans="1:6" x14ac:dyDescent="0.2">
      <c r="A33" s="48" t="s">
        <v>86</v>
      </c>
      <c r="B33" s="4" t="s">
        <v>38</v>
      </c>
      <c r="C33" s="5">
        <v>25243355</v>
      </c>
      <c r="D33" s="5">
        <v>25262180</v>
      </c>
      <c r="E33" s="5"/>
      <c r="F33" s="63"/>
    </row>
    <row r="34" spans="1:6" x14ac:dyDescent="0.2">
      <c r="A34" s="50" t="s">
        <v>87</v>
      </c>
      <c r="B34" s="8" t="s">
        <v>39</v>
      </c>
      <c r="C34" s="9">
        <v>225072</v>
      </c>
      <c r="D34" s="9">
        <v>224255</v>
      </c>
      <c r="E34" s="9"/>
      <c r="F34" s="52"/>
    </row>
    <row r="35" spans="1:6" x14ac:dyDescent="0.2">
      <c r="A35" s="48" t="s">
        <v>88</v>
      </c>
      <c r="B35" s="4" t="s">
        <v>40</v>
      </c>
      <c r="C35" s="5">
        <v>69078181</v>
      </c>
      <c r="D35" s="5">
        <v>69146453</v>
      </c>
      <c r="E35" s="5"/>
      <c r="F35" s="63"/>
    </row>
    <row r="36" spans="1:6" x14ac:dyDescent="0.2">
      <c r="A36" s="50" t="s">
        <v>89</v>
      </c>
      <c r="B36" s="8" t="s">
        <v>41</v>
      </c>
      <c r="C36" s="9">
        <v>174369</v>
      </c>
      <c r="D36" s="9">
        <v>222162</v>
      </c>
      <c r="E36" s="9"/>
      <c r="F36" s="52"/>
    </row>
    <row r="37" spans="1:6" ht="30" x14ac:dyDescent="0.2">
      <c r="A37" s="48" t="s">
        <v>112</v>
      </c>
      <c r="B37" s="11" t="s">
        <v>42</v>
      </c>
      <c r="C37" s="5">
        <v>7227189</v>
      </c>
      <c r="D37" s="5">
        <v>6696090</v>
      </c>
      <c r="E37" s="5"/>
      <c r="F37" s="63"/>
    </row>
    <row r="38" spans="1:6" x14ac:dyDescent="0.2">
      <c r="A38" s="50" t="s">
        <v>90</v>
      </c>
      <c r="B38" s="8" t="s">
        <v>43</v>
      </c>
      <c r="C38" s="9">
        <v>2884633</v>
      </c>
      <c r="D38" s="9">
        <v>2709791</v>
      </c>
      <c r="E38" s="9">
        <v>16983</v>
      </c>
      <c r="F38" s="52">
        <f>E38/D38</f>
        <v>6.2672730110919991E-3</v>
      </c>
    </row>
    <row r="39" spans="1:6" x14ac:dyDescent="0.2">
      <c r="A39" s="48" t="s">
        <v>91</v>
      </c>
      <c r="B39" s="4" t="s">
        <v>44</v>
      </c>
      <c r="C39" s="5">
        <v>15496545</v>
      </c>
      <c r="D39" s="5"/>
      <c r="E39" s="5"/>
      <c r="F39" s="63"/>
    </row>
    <row r="40" spans="1:6" x14ac:dyDescent="0.2">
      <c r="A40" s="50" t="s">
        <v>116</v>
      </c>
      <c r="B40" s="8" t="s">
        <v>45</v>
      </c>
      <c r="C40" s="9">
        <v>500</v>
      </c>
      <c r="D40" s="9">
        <v>2</v>
      </c>
      <c r="E40" s="9"/>
      <c r="F40" s="52"/>
    </row>
    <row r="41" spans="1:6" x14ac:dyDescent="0.2">
      <c r="A41" s="48" t="s">
        <v>92</v>
      </c>
      <c r="B41" s="27" t="s">
        <v>137</v>
      </c>
      <c r="C41" s="5">
        <v>514354</v>
      </c>
      <c r="D41" s="5">
        <v>533791</v>
      </c>
      <c r="E41" s="5"/>
      <c r="F41" s="63"/>
    </row>
    <row r="42" spans="1:6" x14ac:dyDescent="0.2">
      <c r="A42" s="50" t="s">
        <v>93</v>
      </c>
      <c r="B42" s="8" t="s">
        <v>46</v>
      </c>
      <c r="C42" s="9">
        <v>1585762</v>
      </c>
      <c r="D42" s="9">
        <v>1542587</v>
      </c>
      <c r="E42" s="9">
        <v>5850</v>
      </c>
      <c r="F42" s="52">
        <f>E42/D42</f>
        <v>3.7923306756766392E-3</v>
      </c>
    </row>
    <row r="43" spans="1:6" x14ac:dyDescent="0.2">
      <c r="A43" s="48" t="s">
        <v>94</v>
      </c>
      <c r="B43" s="4" t="s">
        <v>47</v>
      </c>
      <c r="C43" s="5">
        <v>221692</v>
      </c>
      <c r="D43" s="5">
        <v>226902</v>
      </c>
      <c r="E43" s="5"/>
      <c r="F43" s="63"/>
    </row>
    <row r="44" spans="1:6" x14ac:dyDescent="0.2">
      <c r="A44" s="50" t="s">
        <v>114</v>
      </c>
      <c r="B44" s="8" t="s">
        <v>48</v>
      </c>
      <c r="C44" s="9">
        <v>2675138</v>
      </c>
      <c r="D44" s="9">
        <v>2666089</v>
      </c>
      <c r="E44" s="9"/>
      <c r="F44" s="52"/>
    </row>
    <row r="45" spans="1:6" x14ac:dyDescent="0.2">
      <c r="A45" s="48" t="s">
        <v>106</v>
      </c>
      <c r="B45" s="27" t="s">
        <v>128</v>
      </c>
      <c r="C45" s="5">
        <v>5501582</v>
      </c>
      <c r="D45" s="5">
        <v>4793386</v>
      </c>
      <c r="E45" s="5"/>
      <c r="F45" s="63"/>
    </row>
    <row r="46" spans="1:6" x14ac:dyDescent="0.2">
      <c r="A46" s="50" t="s">
        <v>95</v>
      </c>
      <c r="B46" s="8" t="s">
        <v>49</v>
      </c>
      <c r="C46" s="9">
        <v>90696000</v>
      </c>
      <c r="D46" s="9">
        <v>69869000</v>
      </c>
      <c r="E46" s="9">
        <v>963000</v>
      </c>
      <c r="F46" s="52">
        <f>E46/D46</f>
        <v>1.3782936638566459E-2</v>
      </c>
    </row>
    <row r="47" spans="1:6" x14ac:dyDescent="0.2">
      <c r="A47" s="48" t="s">
        <v>96</v>
      </c>
      <c r="B47" s="4" t="s">
        <v>50</v>
      </c>
      <c r="C47" s="5">
        <v>5542752</v>
      </c>
      <c r="D47" s="5">
        <v>5542328</v>
      </c>
      <c r="E47" s="5"/>
      <c r="F47" s="63"/>
    </row>
    <row r="48" spans="1:6" x14ac:dyDescent="0.2">
      <c r="A48" s="50" t="s">
        <v>117</v>
      </c>
      <c r="B48" s="8" t="s">
        <v>51</v>
      </c>
      <c r="C48" s="9">
        <v>38509</v>
      </c>
      <c r="D48" s="9">
        <v>14126</v>
      </c>
      <c r="E48" s="9"/>
      <c r="F48" s="52"/>
    </row>
    <row r="49" spans="1:6" x14ac:dyDescent="0.2">
      <c r="A49" s="48" t="s">
        <v>107</v>
      </c>
      <c r="B49" s="4" t="s">
        <v>52</v>
      </c>
      <c r="C49" s="5">
        <v>328976</v>
      </c>
      <c r="D49" s="5">
        <v>328033</v>
      </c>
      <c r="E49" s="5"/>
      <c r="F49" s="63"/>
    </row>
    <row r="50" spans="1:6" x14ac:dyDescent="0.2">
      <c r="A50" s="50" t="s">
        <v>109</v>
      </c>
      <c r="B50" s="8" t="s">
        <v>53</v>
      </c>
      <c r="C50" s="9">
        <v>4549648</v>
      </c>
      <c r="D50" s="9">
        <v>4469577</v>
      </c>
      <c r="E50" s="9"/>
      <c r="F50" s="52"/>
    </row>
    <row r="51" spans="1:6" x14ac:dyDescent="0.2">
      <c r="A51" s="48" t="s">
        <v>97</v>
      </c>
      <c r="B51" s="4" t="s">
        <v>54</v>
      </c>
      <c r="C51" s="5">
        <v>1033245</v>
      </c>
      <c r="D51" s="5">
        <v>1114104</v>
      </c>
      <c r="E51" s="5"/>
      <c r="F51" s="63"/>
    </row>
    <row r="52" spans="1:6" ht="30" x14ac:dyDescent="0.2">
      <c r="A52" s="50" t="s">
        <v>98</v>
      </c>
      <c r="B52" s="10" t="s">
        <v>129</v>
      </c>
      <c r="C52" s="9">
        <v>2576304</v>
      </c>
      <c r="D52" s="9">
        <v>2187961</v>
      </c>
      <c r="E52" s="9">
        <v>748</v>
      </c>
      <c r="F52" s="52">
        <f>E52/D52</f>
        <v>3.4187081031151833E-4</v>
      </c>
    </row>
    <row r="53" spans="1:6" x14ac:dyDescent="0.2">
      <c r="A53" s="48" t="s">
        <v>99</v>
      </c>
      <c r="B53" s="4" t="s">
        <v>55</v>
      </c>
      <c r="C53" s="5">
        <v>725195</v>
      </c>
      <c r="D53" s="5">
        <v>625726</v>
      </c>
      <c r="E53" s="5"/>
      <c r="F53" s="63"/>
    </row>
    <row r="54" spans="1:6" x14ac:dyDescent="0.2">
      <c r="A54" s="50" t="s">
        <v>100</v>
      </c>
      <c r="B54" s="8" t="s">
        <v>56</v>
      </c>
      <c r="C54" s="9">
        <v>4035134</v>
      </c>
      <c r="D54" s="9">
        <v>3722561</v>
      </c>
      <c r="E54" s="9"/>
      <c r="F54" s="52"/>
    </row>
    <row r="55" spans="1:6" x14ac:dyDescent="0.2">
      <c r="A55" s="48" t="s">
        <v>101</v>
      </c>
      <c r="B55" s="27" t="s">
        <v>130</v>
      </c>
      <c r="C55" s="5">
        <v>16743370</v>
      </c>
      <c r="D55" s="5">
        <v>15465719</v>
      </c>
      <c r="E55" s="5"/>
      <c r="F55" s="63"/>
    </row>
    <row r="56" spans="1:6" x14ac:dyDescent="0.2">
      <c r="A56" s="50" t="s">
        <v>102</v>
      </c>
      <c r="B56" s="8" t="s">
        <v>57</v>
      </c>
      <c r="C56" s="9">
        <v>23348947</v>
      </c>
      <c r="D56" s="9">
        <v>23179579</v>
      </c>
      <c r="E56" s="9"/>
      <c r="F56" s="52"/>
    </row>
    <row r="57" spans="1:6" x14ac:dyDescent="0.2">
      <c r="A57" s="48" t="s">
        <v>103</v>
      </c>
      <c r="B57" s="4" t="s">
        <v>58</v>
      </c>
      <c r="C57" s="5">
        <v>360089578</v>
      </c>
      <c r="D57" s="5">
        <v>356382236</v>
      </c>
      <c r="E57" s="5">
        <v>711361</v>
      </c>
      <c r="F57" s="63">
        <f>E57/D57</f>
        <v>1.9960618912554327E-3</v>
      </c>
    </row>
    <row r="58" spans="1:6" x14ac:dyDescent="0.2">
      <c r="A58" s="50" t="s">
        <v>104</v>
      </c>
      <c r="B58" s="8" t="s">
        <v>59</v>
      </c>
      <c r="C58" s="9">
        <v>8104398</v>
      </c>
      <c r="D58" s="9">
        <v>6714799</v>
      </c>
      <c r="E58" s="9"/>
      <c r="F58" s="52"/>
    </row>
    <row r="59" spans="1:6" x14ac:dyDescent="0.2">
      <c r="A59" s="56"/>
      <c r="B59" s="24" t="s">
        <v>60</v>
      </c>
      <c r="C59" s="25">
        <f>SUM(C3:C58)</f>
        <v>1504722617</v>
      </c>
      <c r="D59" s="25">
        <f>SUM(D40:D58)</f>
        <v>499378506</v>
      </c>
      <c r="E59" s="25">
        <f>SUM(E3:E58)</f>
        <v>2394475</v>
      </c>
      <c r="F59" s="57">
        <f>SUM(F3:F58)</f>
        <v>0.12494880489594452</v>
      </c>
    </row>
    <row r="61" spans="1:6" ht="18" customHeight="1" x14ac:dyDescent="0.2">
      <c r="A61" s="88" t="s">
        <v>0</v>
      </c>
      <c r="B61" s="89"/>
      <c r="C61" s="89"/>
      <c r="D61" s="40">
        <v>56</v>
      </c>
    </row>
    <row r="62" spans="1:6" ht="18" customHeight="1" x14ac:dyDescent="0.2">
      <c r="A62" s="84" t="s">
        <v>1</v>
      </c>
      <c r="B62" s="85"/>
      <c r="C62" s="85"/>
      <c r="D62" s="41">
        <v>10</v>
      </c>
    </row>
    <row r="63" spans="1:6" ht="18" customHeight="1" x14ac:dyDescent="0.2">
      <c r="A63" s="82" t="s">
        <v>2</v>
      </c>
      <c r="B63" s="83"/>
      <c r="C63" s="83"/>
      <c r="D63" s="42">
        <f>D62/D61</f>
        <v>0.17857142857142858</v>
      </c>
      <c r="E63" s="2"/>
    </row>
    <row r="64" spans="1:6" ht="18" customHeight="1" x14ac:dyDescent="0.2">
      <c r="A64" s="84" t="s">
        <v>3</v>
      </c>
      <c r="B64" s="85"/>
      <c r="C64" s="85"/>
      <c r="D64" s="43">
        <f>C59</f>
        <v>1504722617</v>
      </c>
    </row>
    <row r="65" spans="1:4" ht="18" customHeight="1" x14ac:dyDescent="0.2">
      <c r="A65" s="82" t="s">
        <v>4</v>
      </c>
      <c r="B65" s="83"/>
      <c r="C65" s="83"/>
      <c r="D65" s="43">
        <f>D59</f>
        <v>499378506</v>
      </c>
    </row>
    <row r="66" spans="1:4" ht="18" customHeight="1" x14ac:dyDescent="0.2">
      <c r="A66" s="84" t="s">
        <v>5</v>
      </c>
      <c r="B66" s="85"/>
      <c r="C66" s="85"/>
      <c r="D66" s="43">
        <f>E59</f>
        <v>2394475</v>
      </c>
    </row>
    <row r="67" spans="1:4" ht="18" customHeight="1" x14ac:dyDescent="0.2">
      <c r="A67" s="82" t="s">
        <v>6</v>
      </c>
      <c r="B67" s="83"/>
      <c r="C67" s="83"/>
      <c r="D67" s="44">
        <f>E59/C59</f>
        <v>1.5913065789985397E-3</v>
      </c>
    </row>
    <row r="68" spans="1:4" ht="18" customHeight="1" x14ac:dyDescent="0.2">
      <c r="A68" s="84" t="s">
        <v>7</v>
      </c>
      <c r="B68" s="85"/>
      <c r="C68" s="85"/>
      <c r="D68" s="44">
        <f>E59/D59</f>
        <v>4.7949100156104837E-3</v>
      </c>
    </row>
    <row r="69" spans="1:4" ht="18" customHeight="1" x14ac:dyDescent="0.2">
      <c r="A69" s="86" t="s">
        <v>8</v>
      </c>
      <c r="B69" s="87"/>
      <c r="C69" s="87"/>
      <c r="D69" s="45">
        <f>E59/F59</f>
        <v>19163648.679906003</v>
      </c>
    </row>
    <row r="71" spans="1:4" x14ac:dyDescent="0.2">
      <c r="A71" t="s">
        <v>131</v>
      </c>
    </row>
  </sheetData>
  <mergeCells count="9">
    <mergeCell ref="A67:C67"/>
    <mergeCell ref="A68:C68"/>
    <mergeCell ref="A69:C69"/>
    <mergeCell ref="A61:C61"/>
    <mergeCell ref="A62:C62"/>
    <mergeCell ref="A63:C63"/>
    <mergeCell ref="A64:C64"/>
    <mergeCell ref="A65:C65"/>
    <mergeCell ref="A66:C66"/>
  </mergeCells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72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143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1580114</v>
      </c>
      <c r="D3" s="5">
        <v>1655249</v>
      </c>
      <c r="E3" s="5"/>
      <c r="F3" s="63"/>
    </row>
    <row r="4" spans="1:6" x14ac:dyDescent="0.2">
      <c r="A4" s="50" t="s">
        <v>63</v>
      </c>
      <c r="B4" s="8" t="s">
        <v>10</v>
      </c>
      <c r="C4" s="9">
        <v>107755224</v>
      </c>
      <c r="D4" s="9">
        <v>59496937</v>
      </c>
      <c r="E4" s="9"/>
      <c r="F4" s="52"/>
    </row>
    <row r="5" spans="1:6" x14ac:dyDescent="0.2">
      <c r="A5" s="48" t="s">
        <v>64</v>
      </c>
      <c r="B5" s="27" t="s">
        <v>11</v>
      </c>
      <c r="C5" s="5">
        <v>10891586</v>
      </c>
      <c r="D5" s="5">
        <v>10779890</v>
      </c>
      <c r="E5" s="5">
        <v>88535</v>
      </c>
      <c r="F5" s="63">
        <f>E5/D5</f>
        <v>8.2129780545070492E-3</v>
      </c>
    </row>
    <row r="6" spans="1:6" x14ac:dyDescent="0.2">
      <c r="A6" s="50" t="s">
        <v>108</v>
      </c>
      <c r="B6" s="8" t="s">
        <v>12</v>
      </c>
      <c r="C6" s="9">
        <v>232437</v>
      </c>
      <c r="D6" s="9">
        <v>228985</v>
      </c>
      <c r="E6" s="9"/>
      <c r="F6" s="52"/>
    </row>
    <row r="7" spans="1:6" x14ac:dyDescent="0.2">
      <c r="A7" s="48" t="s">
        <v>65</v>
      </c>
      <c r="B7" s="4" t="s">
        <v>125</v>
      </c>
      <c r="C7" s="5">
        <v>22508617</v>
      </c>
      <c r="D7" s="5">
        <v>22703478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30995192</v>
      </c>
      <c r="D8" s="9">
        <v>34617820</v>
      </c>
      <c r="E8" s="9">
        <v>332919</v>
      </c>
      <c r="F8" s="52">
        <f>E8/D8</f>
        <v>9.6169833917907014E-3</v>
      </c>
    </row>
    <row r="9" spans="1:6" x14ac:dyDescent="0.2">
      <c r="A9" s="48" t="s">
        <v>118</v>
      </c>
      <c r="B9" s="27" t="s">
        <v>14</v>
      </c>
      <c r="C9" s="5"/>
      <c r="D9" s="5"/>
      <c r="E9" s="5"/>
      <c r="F9" s="63"/>
    </row>
    <row r="10" spans="1:6" ht="30" x14ac:dyDescent="0.2">
      <c r="A10" s="50" t="s">
        <v>67</v>
      </c>
      <c r="B10" s="10" t="s">
        <v>15</v>
      </c>
      <c r="C10" s="9">
        <v>2633958</v>
      </c>
      <c r="D10" s="9">
        <v>2570122</v>
      </c>
      <c r="E10" s="9">
        <v>189754</v>
      </c>
      <c r="F10" s="52">
        <f>E10/D10</f>
        <v>7.3830736439748773E-2</v>
      </c>
    </row>
    <row r="11" spans="1:6" x14ac:dyDescent="0.2">
      <c r="A11" s="48" t="s">
        <v>68</v>
      </c>
      <c r="B11" s="27" t="s">
        <v>16</v>
      </c>
      <c r="C11" s="5">
        <v>20064451</v>
      </c>
      <c r="D11" s="5">
        <v>19897867</v>
      </c>
      <c r="E11" s="5"/>
      <c r="F11" s="63"/>
    </row>
    <row r="12" spans="1:6" ht="30" x14ac:dyDescent="0.2">
      <c r="A12" s="50" t="s">
        <v>69</v>
      </c>
      <c r="B12" s="10" t="s">
        <v>17</v>
      </c>
      <c r="C12" s="9">
        <v>25742138</v>
      </c>
      <c r="D12" s="9">
        <v>26169759</v>
      </c>
      <c r="E12" s="9">
        <v>20694</v>
      </c>
      <c r="F12" s="52">
        <f>E12/D12</f>
        <v>7.9076005247125125E-4</v>
      </c>
    </row>
    <row r="13" spans="1:6" x14ac:dyDescent="0.2">
      <c r="A13" s="48" t="s">
        <v>70</v>
      </c>
      <c r="B13" s="27" t="s">
        <v>18</v>
      </c>
      <c r="C13" s="5">
        <v>600130</v>
      </c>
      <c r="D13" s="5">
        <v>645318</v>
      </c>
      <c r="E13" s="5">
        <v>3500</v>
      </c>
      <c r="F13" s="63">
        <f>E13/D13</f>
        <v>5.4236825874994961E-3</v>
      </c>
    </row>
    <row r="14" spans="1:6" x14ac:dyDescent="0.2">
      <c r="A14" s="50" t="s">
        <v>71</v>
      </c>
      <c r="B14" s="8" t="s">
        <v>19</v>
      </c>
      <c r="C14" s="9">
        <v>6094516</v>
      </c>
      <c r="D14" s="9">
        <v>6101060</v>
      </c>
      <c r="E14" s="9"/>
      <c r="F14" s="52"/>
    </row>
    <row r="15" spans="1:6" x14ac:dyDescent="0.2">
      <c r="A15" s="48" t="s">
        <v>72</v>
      </c>
      <c r="B15" s="27" t="s">
        <v>20</v>
      </c>
      <c r="C15" s="5">
        <v>230604119</v>
      </c>
      <c r="D15" s="5">
        <v>257229755</v>
      </c>
      <c r="E15" s="5"/>
      <c r="F15" s="63"/>
    </row>
    <row r="16" spans="1:6" x14ac:dyDescent="0.2">
      <c r="A16" s="50" t="s">
        <v>105</v>
      </c>
      <c r="B16" s="8" t="s">
        <v>21</v>
      </c>
      <c r="C16" s="9">
        <v>8087411</v>
      </c>
      <c r="D16" s="9">
        <v>8036154</v>
      </c>
      <c r="E16" s="9"/>
      <c r="F16" s="52"/>
    </row>
    <row r="17" spans="1:6" x14ac:dyDescent="0.2">
      <c r="A17" s="48" t="s">
        <v>73</v>
      </c>
      <c r="B17" s="27" t="s">
        <v>22</v>
      </c>
      <c r="C17" s="5">
        <v>151751312</v>
      </c>
      <c r="D17" s="5">
        <v>152399864</v>
      </c>
      <c r="E17" s="5"/>
      <c r="F17" s="63"/>
    </row>
    <row r="18" spans="1:6" x14ac:dyDescent="0.2">
      <c r="A18" s="50" t="s">
        <v>74</v>
      </c>
      <c r="B18" s="8" t="s">
        <v>23</v>
      </c>
      <c r="C18" s="9">
        <v>4144731</v>
      </c>
      <c r="D18" s="9">
        <v>4102097</v>
      </c>
      <c r="E18" s="9"/>
      <c r="F18" s="52"/>
    </row>
    <row r="19" spans="1:6" x14ac:dyDescent="0.2">
      <c r="A19" s="48" t="s">
        <v>75</v>
      </c>
      <c r="B19" s="4" t="s">
        <v>126</v>
      </c>
      <c r="C19" s="5">
        <v>1071939</v>
      </c>
      <c r="D19" s="5">
        <v>1078680</v>
      </c>
      <c r="E19" s="5"/>
      <c r="F19" s="63"/>
    </row>
    <row r="20" spans="1:6" x14ac:dyDescent="0.2">
      <c r="A20" s="50" t="s">
        <v>76</v>
      </c>
      <c r="B20" s="8" t="s">
        <v>24</v>
      </c>
      <c r="C20" s="9">
        <v>1064112</v>
      </c>
      <c r="D20" s="9">
        <v>1060171</v>
      </c>
      <c r="E20" s="9"/>
      <c r="F20" s="52"/>
    </row>
    <row r="21" spans="1:6" x14ac:dyDescent="0.2">
      <c r="A21" s="48" t="s">
        <v>77</v>
      </c>
      <c r="B21" s="27" t="s">
        <v>25</v>
      </c>
      <c r="C21" s="5">
        <v>1393664</v>
      </c>
      <c r="D21" s="5">
        <v>1453849</v>
      </c>
      <c r="E21" s="5"/>
      <c r="F21" s="63"/>
    </row>
    <row r="22" spans="1:6" x14ac:dyDescent="0.2">
      <c r="A22" s="50" t="s">
        <v>78</v>
      </c>
      <c r="B22" s="8" t="s">
        <v>26</v>
      </c>
      <c r="C22" s="9">
        <v>7369773</v>
      </c>
      <c r="D22" s="9">
        <v>7283358</v>
      </c>
      <c r="E22" s="9"/>
      <c r="F22" s="52"/>
    </row>
    <row r="23" spans="1:6" x14ac:dyDescent="0.2">
      <c r="A23" s="48" t="s">
        <v>79</v>
      </c>
      <c r="B23" s="27" t="s">
        <v>27</v>
      </c>
      <c r="C23" s="5">
        <v>23669355</v>
      </c>
      <c r="D23" s="5">
        <v>25879806</v>
      </c>
      <c r="E23" s="5"/>
      <c r="F23" s="63"/>
    </row>
    <row r="24" spans="1:6" ht="30" x14ac:dyDescent="0.2">
      <c r="A24" s="50" t="s">
        <v>111</v>
      </c>
      <c r="B24" s="10" t="s">
        <v>28</v>
      </c>
      <c r="C24" s="9">
        <v>2092228</v>
      </c>
      <c r="D24" s="9">
        <v>1893251</v>
      </c>
      <c r="E24" s="9"/>
      <c r="F24" s="52"/>
    </row>
    <row r="25" spans="1:6" ht="30" x14ac:dyDescent="0.2">
      <c r="A25" s="48" t="s">
        <v>80</v>
      </c>
      <c r="B25" s="37" t="s">
        <v>29</v>
      </c>
      <c r="C25" s="5">
        <v>2604947</v>
      </c>
      <c r="D25" s="5">
        <v>2611248</v>
      </c>
      <c r="E25" s="5"/>
      <c r="F25" s="63"/>
    </row>
    <row r="26" spans="1:6" x14ac:dyDescent="0.2">
      <c r="A26" s="50" t="s">
        <v>81</v>
      </c>
      <c r="B26" s="8" t="s">
        <v>30</v>
      </c>
      <c r="C26" s="9">
        <v>502442</v>
      </c>
      <c r="D26" s="9">
        <v>493889</v>
      </c>
      <c r="E26" s="9"/>
      <c r="F26" s="52"/>
    </row>
    <row r="27" spans="1:6" x14ac:dyDescent="0.2">
      <c r="A27" s="48" t="s">
        <v>110</v>
      </c>
      <c r="B27" s="27" t="s">
        <v>31</v>
      </c>
      <c r="C27" s="5">
        <v>5860546</v>
      </c>
      <c r="D27" s="5">
        <v>5507554</v>
      </c>
      <c r="E27" s="5"/>
      <c r="F27" s="63"/>
    </row>
    <row r="28" spans="1:6" x14ac:dyDescent="0.2">
      <c r="A28" s="50" t="s">
        <v>82</v>
      </c>
      <c r="B28" s="8" t="s">
        <v>32</v>
      </c>
      <c r="C28" s="9">
        <v>1509085</v>
      </c>
      <c r="D28" s="9">
        <v>1498997</v>
      </c>
      <c r="E28" s="9"/>
      <c r="F28" s="52"/>
    </row>
    <row r="29" spans="1:6" x14ac:dyDescent="0.2">
      <c r="A29" s="48" t="s">
        <v>83</v>
      </c>
      <c r="B29" s="27" t="s">
        <v>33</v>
      </c>
      <c r="C29" s="5">
        <v>6904576</v>
      </c>
      <c r="D29" s="5">
        <v>6313678</v>
      </c>
      <c r="E29" s="5"/>
      <c r="F29" s="63"/>
    </row>
    <row r="30" spans="1:6" ht="30" x14ac:dyDescent="0.2">
      <c r="A30" s="50" t="s">
        <v>113</v>
      </c>
      <c r="B30" s="10" t="s">
        <v>34</v>
      </c>
      <c r="C30" s="9">
        <v>864241</v>
      </c>
      <c r="D30" s="9">
        <v>844804</v>
      </c>
      <c r="E30" s="9"/>
      <c r="F30" s="52"/>
    </row>
    <row r="31" spans="1:6" x14ac:dyDescent="0.2">
      <c r="A31" s="48" t="s">
        <v>115</v>
      </c>
      <c r="B31" s="27" t="s">
        <v>35</v>
      </c>
      <c r="C31" s="5">
        <v>135172</v>
      </c>
      <c r="D31" s="5">
        <v>49730</v>
      </c>
      <c r="E31" s="5"/>
      <c r="F31" s="63"/>
    </row>
    <row r="32" spans="1:6" x14ac:dyDescent="0.2">
      <c r="A32" s="50" t="s">
        <v>84</v>
      </c>
      <c r="B32" s="8" t="s">
        <v>36</v>
      </c>
      <c r="C32" s="9">
        <v>38003112</v>
      </c>
      <c r="D32" s="9">
        <v>35274871</v>
      </c>
      <c r="E32" s="9"/>
      <c r="F32" s="52"/>
    </row>
    <row r="33" spans="1:6" x14ac:dyDescent="0.2">
      <c r="A33" s="48" t="s">
        <v>85</v>
      </c>
      <c r="B33" s="27" t="s">
        <v>37</v>
      </c>
      <c r="C33" s="5">
        <v>14992007</v>
      </c>
      <c r="D33" s="5">
        <v>14722624</v>
      </c>
      <c r="E33" s="5"/>
      <c r="F33" s="63"/>
    </row>
    <row r="34" spans="1:6" x14ac:dyDescent="0.2">
      <c r="A34" s="50" t="s">
        <v>86</v>
      </c>
      <c r="B34" s="8" t="s">
        <v>38</v>
      </c>
      <c r="C34" s="9">
        <v>29580945</v>
      </c>
      <c r="D34" s="9">
        <v>29483537</v>
      </c>
      <c r="E34" s="9"/>
      <c r="F34" s="52"/>
    </row>
    <row r="35" spans="1:6" x14ac:dyDescent="0.2">
      <c r="A35" s="48" t="s">
        <v>87</v>
      </c>
      <c r="B35" s="27" t="s">
        <v>39</v>
      </c>
      <c r="C35" s="5">
        <v>128465</v>
      </c>
      <c r="D35" s="5">
        <v>127200</v>
      </c>
      <c r="E35" s="5"/>
      <c r="F35" s="63"/>
    </row>
    <row r="36" spans="1:6" x14ac:dyDescent="0.2">
      <c r="A36" s="50" t="s">
        <v>88</v>
      </c>
      <c r="B36" s="8" t="s">
        <v>40</v>
      </c>
      <c r="C36" s="9">
        <v>77304893</v>
      </c>
      <c r="D36" s="9">
        <v>76566969</v>
      </c>
      <c r="E36" s="9"/>
      <c r="F36" s="52"/>
    </row>
    <row r="37" spans="1:6" x14ac:dyDescent="0.2">
      <c r="A37" s="48" t="s">
        <v>89</v>
      </c>
      <c r="B37" s="27" t="s">
        <v>41</v>
      </c>
      <c r="C37" s="5">
        <v>341812</v>
      </c>
      <c r="D37" s="5">
        <v>218938</v>
      </c>
      <c r="E37" s="5"/>
      <c r="F37" s="63"/>
    </row>
    <row r="38" spans="1:6" ht="30" x14ac:dyDescent="0.2">
      <c r="A38" s="50" t="s">
        <v>112</v>
      </c>
      <c r="B38" s="10" t="s">
        <v>42</v>
      </c>
      <c r="C38" s="9">
        <v>6646311</v>
      </c>
      <c r="D38" s="9">
        <v>5597049</v>
      </c>
      <c r="E38" s="9"/>
      <c r="F38" s="52"/>
    </row>
    <row r="39" spans="1:6" x14ac:dyDescent="0.2">
      <c r="A39" s="48" t="s">
        <v>90</v>
      </c>
      <c r="B39" s="27" t="s">
        <v>43</v>
      </c>
      <c r="C39" s="5">
        <v>1788031</v>
      </c>
      <c r="D39" s="5">
        <v>1708516</v>
      </c>
      <c r="E39" s="5"/>
      <c r="F39" s="63"/>
    </row>
    <row r="40" spans="1:6" x14ac:dyDescent="0.2">
      <c r="A40" s="50" t="s">
        <v>91</v>
      </c>
      <c r="B40" s="8" t="s">
        <v>44</v>
      </c>
      <c r="C40" s="9">
        <v>16409902</v>
      </c>
      <c r="D40" s="9"/>
      <c r="E40" s="9"/>
      <c r="F40" s="52"/>
    </row>
    <row r="41" spans="1:6" x14ac:dyDescent="0.2">
      <c r="A41" s="48" t="s">
        <v>116</v>
      </c>
      <c r="B41" s="27" t="s">
        <v>45</v>
      </c>
      <c r="C41" s="5">
        <v>23257</v>
      </c>
      <c r="D41" s="5">
        <v>6230</v>
      </c>
      <c r="E41" s="5"/>
      <c r="F41" s="63"/>
    </row>
    <row r="42" spans="1:6" x14ac:dyDescent="0.2">
      <c r="A42" s="50" t="s">
        <v>92</v>
      </c>
      <c r="B42" s="8" t="s">
        <v>137</v>
      </c>
      <c r="C42" s="9">
        <v>2640757</v>
      </c>
      <c r="D42" s="9">
        <v>2480031</v>
      </c>
      <c r="E42" s="9"/>
      <c r="F42" s="52"/>
    </row>
    <row r="43" spans="1:6" x14ac:dyDescent="0.2">
      <c r="A43" s="48" t="s">
        <v>93</v>
      </c>
      <c r="B43" s="27" t="s">
        <v>46</v>
      </c>
      <c r="C43" s="5">
        <v>1643021</v>
      </c>
      <c r="D43" s="5">
        <v>1477239</v>
      </c>
      <c r="E43" s="5">
        <v>2250</v>
      </c>
      <c r="F43" s="63">
        <f>E43/D42</f>
        <v>9.0724672393207987E-4</v>
      </c>
    </row>
    <row r="44" spans="1:6" x14ac:dyDescent="0.2">
      <c r="A44" s="50" t="s">
        <v>94</v>
      </c>
      <c r="B44" s="8" t="s">
        <v>47</v>
      </c>
      <c r="C44" s="9">
        <v>253516</v>
      </c>
      <c r="D44" s="9">
        <v>250903</v>
      </c>
      <c r="E44" s="9"/>
      <c r="F44" s="52"/>
    </row>
    <row r="45" spans="1:6" x14ac:dyDescent="0.2">
      <c r="A45" s="48" t="s">
        <v>114</v>
      </c>
      <c r="B45" s="27" t="s">
        <v>48</v>
      </c>
      <c r="C45" s="5">
        <v>11553731</v>
      </c>
      <c r="D45" s="5">
        <v>8772504</v>
      </c>
      <c r="E45" s="5"/>
      <c r="F45" s="63"/>
    </row>
    <row r="46" spans="1:6" x14ac:dyDescent="0.2">
      <c r="A46" s="50" t="s">
        <v>106</v>
      </c>
      <c r="B46" s="8" t="s">
        <v>128</v>
      </c>
      <c r="C46" s="9">
        <v>5393164</v>
      </c>
      <c r="D46" s="9">
        <v>4820570</v>
      </c>
      <c r="E46" s="9"/>
      <c r="F46" s="52"/>
    </row>
    <row r="47" spans="1:6" x14ac:dyDescent="0.2">
      <c r="A47" s="48" t="s">
        <v>95</v>
      </c>
      <c r="B47" s="27" t="s">
        <v>49</v>
      </c>
      <c r="C47" s="5">
        <v>73760000</v>
      </c>
      <c r="D47" s="5">
        <v>76552000</v>
      </c>
      <c r="E47" s="5">
        <v>1203000</v>
      </c>
      <c r="F47" s="63">
        <f>E47/D47</f>
        <v>1.5714808234925281E-2</v>
      </c>
    </row>
    <row r="48" spans="1:6" x14ac:dyDescent="0.2">
      <c r="A48" s="50" t="s">
        <v>96</v>
      </c>
      <c r="B48" s="8" t="s">
        <v>50</v>
      </c>
      <c r="C48" s="9">
        <v>6432574</v>
      </c>
      <c r="D48" s="9">
        <v>6434625</v>
      </c>
      <c r="E48" s="9"/>
      <c r="F48" s="52"/>
    </row>
    <row r="49" spans="1:6" x14ac:dyDescent="0.2">
      <c r="A49" s="48" t="s">
        <v>117</v>
      </c>
      <c r="B49" s="27" t="s">
        <v>51</v>
      </c>
      <c r="C49" s="5">
        <v>122672</v>
      </c>
      <c r="D49" s="5">
        <v>93633</v>
      </c>
      <c r="E49" s="5"/>
      <c r="F49" s="63"/>
    </row>
    <row r="50" spans="1:6" x14ac:dyDescent="0.2">
      <c r="A50" s="50" t="s">
        <v>107</v>
      </c>
      <c r="B50" s="8" t="s">
        <v>52</v>
      </c>
      <c r="C50" s="9">
        <v>502592</v>
      </c>
      <c r="D50" s="9">
        <v>505530</v>
      </c>
      <c r="E50" s="9"/>
      <c r="F50" s="52"/>
    </row>
    <row r="51" spans="1:6" x14ac:dyDescent="0.2">
      <c r="A51" s="48" t="s">
        <v>109</v>
      </c>
      <c r="B51" s="27" t="s">
        <v>53</v>
      </c>
      <c r="C51" s="5">
        <v>4035090</v>
      </c>
      <c r="D51" s="5">
        <v>4177540</v>
      </c>
      <c r="E51" s="5"/>
      <c r="F51" s="63"/>
    </row>
    <row r="52" spans="1:6" x14ac:dyDescent="0.2">
      <c r="A52" s="50" t="s">
        <v>97</v>
      </c>
      <c r="B52" s="8" t="s">
        <v>54</v>
      </c>
      <c r="C52" s="9">
        <v>1076130</v>
      </c>
      <c r="D52" s="9">
        <v>1044536</v>
      </c>
      <c r="E52" s="9"/>
      <c r="F52" s="52"/>
    </row>
    <row r="53" spans="1:6" ht="30" x14ac:dyDescent="0.2">
      <c r="A53" s="48" t="s">
        <v>98</v>
      </c>
      <c r="B53" s="37" t="s">
        <v>129</v>
      </c>
      <c r="C53" s="5">
        <v>2667005</v>
      </c>
      <c r="D53" s="5">
        <v>3038570</v>
      </c>
      <c r="E53" s="5">
        <v>28134</v>
      </c>
      <c r="F53" s="63">
        <f>E53/D53</f>
        <v>9.2589606295066431E-3</v>
      </c>
    </row>
    <row r="54" spans="1:6" x14ac:dyDescent="0.2">
      <c r="A54" s="50" t="s">
        <v>99</v>
      </c>
      <c r="B54" s="8" t="s">
        <v>55</v>
      </c>
      <c r="C54" s="9">
        <v>687358</v>
      </c>
      <c r="D54" s="9"/>
      <c r="E54" s="9"/>
      <c r="F54" s="52"/>
    </row>
    <row r="55" spans="1:6" x14ac:dyDescent="0.2">
      <c r="A55" s="48" t="s">
        <v>100</v>
      </c>
      <c r="B55" s="27" t="s">
        <v>56</v>
      </c>
      <c r="C55" s="5">
        <v>6067564</v>
      </c>
      <c r="D55" s="5">
        <v>5760994</v>
      </c>
      <c r="E55" s="5"/>
      <c r="F55" s="63"/>
    </row>
    <row r="56" spans="1:6" x14ac:dyDescent="0.2">
      <c r="A56" s="50" t="s">
        <v>101</v>
      </c>
      <c r="B56" s="8" t="s">
        <v>130</v>
      </c>
      <c r="C56" s="9">
        <v>16515289</v>
      </c>
      <c r="D56" s="9">
        <v>16288320</v>
      </c>
      <c r="E56" s="9"/>
      <c r="F56" s="52"/>
    </row>
    <row r="57" spans="1:6" x14ac:dyDescent="0.2">
      <c r="A57" s="48" t="s">
        <v>102</v>
      </c>
      <c r="B57" s="27" t="s">
        <v>57</v>
      </c>
      <c r="C57" s="5">
        <v>26242151</v>
      </c>
      <c r="D57" s="5">
        <v>25999934</v>
      </c>
      <c r="E57" s="5"/>
      <c r="F57" s="63"/>
    </row>
    <row r="58" spans="1:6" x14ac:dyDescent="0.2">
      <c r="A58" s="50" t="s">
        <v>103</v>
      </c>
      <c r="B58" s="8" t="s">
        <v>58</v>
      </c>
      <c r="C58" s="9">
        <v>352257782</v>
      </c>
      <c r="D58" s="9">
        <v>349491269</v>
      </c>
      <c r="E58" s="9">
        <v>1521941</v>
      </c>
      <c r="F58" s="52">
        <f>E58/D58</f>
        <v>4.3547325355358163E-3</v>
      </c>
    </row>
    <row r="59" spans="1:6" x14ac:dyDescent="0.2">
      <c r="A59" s="48" t="s">
        <v>104</v>
      </c>
      <c r="B59" s="27" t="s">
        <v>59</v>
      </c>
      <c r="C59" s="5">
        <v>7680844</v>
      </c>
      <c r="D59" s="5">
        <v>7401274</v>
      </c>
      <c r="E59" s="5"/>
      <c r="F59" s="63"/>
    </row>
    <row r="60" spans="1:6" x14ac:dyDescent="0.2">
      <c r="A60" s="56"/>
      <c r="B60" s="24" t="s">
        <v>60</v>
      </c>
      <c r="C60" s="25">
        <f>SUM(C3:C59)</f>
        <v>1383477991</v>
      </c>
      <c r="D60" s="25">
        <f>SUM(D55:D59)</f>
        <v>404941791</v>
      </c>
      <c r="E60" s="25">
        <f>SUM(E3:E59)</f>
        <v>3390727</v>
      </c>
      <c r="F60" s="57">
        <f>SUM(F3:F59)</f>
        <v>0.1281108886499171</v>
      </c>
    </row>
    <row r="62" spans="1:6" ht="18" customHeight="1" x14ac:dyDescent="0.2">
      <c r="A62" s="88" t="s">
        <v>0</v>
      </c>
      <c r="B62" s="89"/>
      <c r="C62" s="89"/>
      <c r="D62" s="40">
        <v>57</v>
      </c>
    </row>
    <row r="63" spans="1:6" ht="18" customHeight="1" x14ac:dyDescent="0.2">
      <c r="A63" s="84" t="s">
        <v>1</v>
      </c>
      <c r="B63" s="85"/>
      <c r="C63" s="85"/>
      <c r="D63" s="41">
        <v>9</v>
      </c>
    </row>
    <row r="64" spans="1:6" ht="18" customHeight="1" x14ac:dyDescent="0.2">
      <c r="A64" s="82" t="s">
        <v>2</v>
      </c>
      <c r="B64" s="83"/>
      <c r="C64" s="83"/>
      <c r="D64" s="42">
        <f>D63/D62</f>
        <v>0.15789473684210525</v>
      </c>
      <c r="E64" s="2"/>
    </row>
    <row r="65" spans="1:4" ht="18" customHeight="1" x14ac:dyDescent="0.2">
      <c r="A65" s="84" t="s">
        <v>3</v>
      </c>
      <c r="B65" s="85"/>
      <c r="C65" s="85"/>
      <c r="D65" s="43">
        <f>C60</f>
        <v>1383477991</v>
      </c>
    </row>
    <row r="66" spans="1:4" ht="18" customHeight="1" x14ac:dyDescent="0.2">
      <c r="A66" s="82" t="s">
        <v>4</v>
      </c>
      <c r="B66" s="83"/>
      <c r="C66" s="83"/>
      <c r="D66" s="43">
        <f>D60</f>
        <v>404941791</v>
      </c>
    </row>
    <row r="67" spans="1:4" ht="18" customHeight="1" x14ac:dyDescent="0.2">
      <c r="A67" s="84" t="s">
        <v>5</v>
      </c>
      <c r="B67" s="85"/>
      <c r="C67" s="85"/>
      <c r="D67" s="43">
        <f>E60</f>
        <v>3390727</v>
      </c>
    </row>
    <row r="68" spans="1:4" ht="18" customHeight="1" x14ac:dyDescent="0.2">
      <c r="A68" s="82" t="s">
        <v>6</v>
      </c>
      <c r="B68" s="83"/>
      <c r="C68" s="83"/>
      <c r="D68" s="44">
        <f>E60/C60</f>
        <v>2.4508716597284848E-3</v>
      </c>
    </row>
    <row r="69" spans="1:4" ht="18" customHeight="1" x14ac:dyDescent="0.2">
      <c r="A69" s="84" t="s">
        <v>7</v>
      </c>
      <c r="B69" s="85"/>
      <c r="C69" s="85"/>
      <c r="D69" s="44">
        <f>E60/D60</f>
        <v>8.3733689022973679E-3</v>
      </c>
    </row>
    <row r="70" spans="1:4" ht="18" customHeight="1" x14ac:dyDescent="0.2">
      <c r="A70" s="86" t="s">
        <v>8</v>
      </c>
      <c r="B70" s="87"/>
      <c r="C70" s="87"/>
      <c r="D70" s="45">
        <f>E60/F60</f>
        <v>26467125.751236401</v>
      </c>
    </row>
    <row r="72" spans="1:4" x14ac:dyDescent="0.2">
      <c r="A72" t="s">
        <v>131</v>
      </c>
    </row>
  </sheetData>
  <mergeCells count="9">
    <mergeCell ref="A68:C68"/>
    <mergeCell ref="A69:C69"/>
    <mergeCell ref="A70:C70"/>
    <mergeCell ref="A62:C62"/>
    <mergeCell ref="A63:C63"/>
    <mergeCell ref="A64:C64"/>
    <mergeCell ref="A65:C65"/>
    <mergeCell ref="A66:C66"/>
    <mergeCell ref="A67:C67"/>
  </mergeCells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72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142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53" t="s">
        <v>62</v>
      </c>
      <c r="B3" s="4" t="s">
        <v>124</v>
      </c>
      <c r="C3" s="29">
        <v>1629583</v>
      </c>
      <c r="D3" s="29">
        <v>1467005</v>
      </c>
      <c r="E3" s="29"/>
      <c r="F3" s="55"/>
    </row>
    <row r="4" spans="1:6" x14ac:dyDescent="0.2">
      <c r="A4" s="50" t="s">
        <v>63</v>
      </c>
      <c r="B4" s="8" t="s">
        <v>10</v>
      </c>
      <c r="C4" s="9">
        <v>116087864</v>
      </c>
      <c r="D4" s="9">
        <v>70182661</v>
      </c>
      <c r="E4" s="9"/>
      <c r="F4" s="52"/>
    </row>
    <row r="5" spans="1:6" x14ac:dyDescent="0.2">
      <c r="A5" s="53" t="s">
        <v>64</v>
      </c>
      <c r="B5" s="27" t="s">
        <v>11</v>
      </c>
      <c r="C5" s="29">
        <v>11416865</v>
      </c>
      <c r="D5" s="29">
        <v>11096623</v>
      </c>
      <c r="E5" s="29">
        <v>96072</v>
      </c>
      <c r="F5" s="55">
        <f>E5/D5</f>
        <v>8.6577691248950241E-3</v>
      </c>
    </row>
    <row r="6" spans="1:6" x14ac:dyDescent="0.2">
      <c r="A6" s="50" t="s">
        <v>108</v>
      </c>
      <c r="B6" s="8" t="s">
        <v>12</v>
      </c>
      <c r="C6" s="9">
        <v>200899</v>
      </c>
      <c r="D6" s="9">
        <v>193163</v>
      </c>
      <c r="E6" s="9"/>
      <c r="F6" s="52"/>
    </row>
    <row r="7" spans="1:6" x14ac:dyDescent="0.2">
      <c r="A7" s="53" t="s">
        <v>65</v>
      </c>
      <c r="B7" s="4" t="s">
        <v>125</v>
      </c>
      <c r="C7" s="29">
        <v>17226624</v>
      </c>
      <c r="D7" s="29">
        <v>17059775</v>
      </c>
      <c r="E7" s="29"/>
      <c r="F7" s="55"/>
    </row>
    <row r="8" spans="1:6" ht="30" x14ac:dyDescent="0.2">
      <c r="A8" s="50" t="s">
        <v>66</v>
      </c>
      <c r="B8" s="10" t="s">
        <v>13</v>
      </c>
      <c r="C8" s="9">
        <v>29855539</v>
      </c>
      <c r="D8" s="9">
        <v>27581110</v>
      </c>
      <c r="E8" s="9">
        <v>803920</v>
      </c>
      <c r="F8" s="52">
        <f>E8/D8</f>
        <v>2.9147485362264244E-2</v>
      </c>
    </row>
    <row r="9" spans="1:6" x14ac:dyDescent="0.2">
      <c r="A9" s="53" t="s">
        <v>118</v>
      </c>
      <c r="B9" s="27" t="s">
        <v>14</v>
      </c>
      <c r="C9" s="29">
        <v>121913</v>
      </c>
      <c r="D9" s="29">
        <v>71151</v>
      </c>
      <c r="E9" s="29"/>
      <c r="F9" s="55"/>
    </row>
    <row r="10" spans="1:6" ht="30" x14ac:dyDescent="0.2">
      <c r="A10" s="50" t="s">
        <v>67</v>
      </c>
      <c r="B10" s="10" t="s">
        <v>15</v>
      </c>
      <c r="C10" s="9">
        <v>3192192</v>
      </c>
      <c r="D10" s="9">
        <v>3124197</v>
      </c>
      <c r="E10" s="9">
        <v>93091</v>
      </c>
      <c r="F10" s="52">
        <f>E10/D10</f>
        <v>2.9796776579709923E-2</v>
      </c>
    </row>
    <row r="11" spans="1:6" x14ac:dyDescent="0.2">
      <c r="A11" s="53" t="s">
        <v>68</v>
      </c>
      <c r="B11" s="27" t="s">
        <v>16</v>
      </c>
      <c r="C11" s="29">
        <v>20278064</v>
      </c>
      <c r="D11" s="29">
        <v>20227486</v>
      </c>
      <c r="E11" s="29"/>
      <c r="F11" s="55"/>
    </row>
    <row r="12" spans="1:6" ht="30" x14ac:dyDescent="0.2">
      <c r="A12" s="50" t="s">
        <v>69</v>
      </c>
      <c r="B12" s="10" t="s">
        <v>17</v>
      </c>
      <c r="C12" s="9">
        <v>26917762</v>
      </c>
      <c r="D12" s="9">
        <v>25304919</v>
      </c>
      <c r="E12" s="9">
        <v>159168</v>
      </c>
      <c r="F12" s="52">
        <f>E12/D12</f>
        <v>6.2900023509263161E-3</v>
      </c>
    </row>
    <row r="13" spans="1:6" x14ac:dyDescent="0.2">
      <c r="A13" s="53" t="s">
        <v>70</v>
      </c>
      <c r="B13" s="27" t="s">
        <v>18</v>
      </c>
      <c r="C13" s="29">
        <v>780171</v>
      </c>
      <c r="D13" s="29">
        <v>670951</v>
      </c>
      <c r="E13" s="29">
        <v>8950</v>
      </c>
      <c r="F13" s="55">
        <f>E13/D13</f>
        <v>1.3339275148259709E-2</v>
      </c>
    </row>
    <row r="14" spans="1:6" x14ac:dyDescent="0.2">
      <c r="A14" s="50" t="s">
        <v>71</v>
      </c>
      <c r="B14" s="8" t="s">
        <v>19</v>
      </c>
      <c r="C14" s="9">
        <v>7659876</v>
      </c>
      <c r="D14" s="9">
        <v>7401032</v>
      </c>
      <c r="E14" s="9"/>
      <c r="F14" s="52"/>
    </row>
    <row r="15" spans="1:6" x14ac:dyDescent="0.2">
      <c r="A15" s="53" t="s">
        <v>72</v>
      </c>
      <c r="B15" s="27" t="s">
        <v>20</v>
      </c>
      <c r="C15" s="29">
        <v>253196921</v>
      </c>
      <c r="D15" s="29">
        <v>299197026</v>
      </c>
      <c r="E15" s="29"/>
      <c r="F15" s="55"/>
    </row>
    <row r="16" spans="1:6" x14ac:dyDescent="0.2">
      <c r="A16" s="50" t="s">
        <v>105</v>
      </c>
      <c r="B16" s="8" t="s">
        <v>21</v>
      </c>
      <c r="C16" s="9">
        <v>7365026</v>
      </c>
      <c r="D16" s="9">
        <v>7396704</v>
      </c>
      <c r="E16" s="9"/>
      <c r="F16" s="52"/>
    </row>
    <row r="17" spans="1:6" x14ac:dyDescent="0.2">
      <c r="A17" s="53" t="s">
        <v>73</v>
      </c>
      <c r="B17" s="27" t="s">
        <v>22</v>
      </c>
      <c r="C17" s="29">
        <v>138386559</v>
      </c>
      <c r="D17" s="29">
        <v>138298377</v>
      </c>
      <c r="E17" s="29"/>
      <c r="F17" s="55"/>
    </row>
    <row r="18" spans="1:6" x14ac:dyDescent="0.2">
      <c r="A18" s="50" t="s">
        <v>74</v>
      </c>
      <c r="B18" s="8" t="s">
        <v>23</v>
      </c>
      <c r="C18" s="9">
        <v>3803247</v>
      </c>
      <c r="D18" s="9">
        <v>3991516</v>
      </c>
      <c r="E18" s="9"/>
      <c r="F18" s="52"/>
    </row>
    <row r="19" spans="1:6" x14ac:dyDescent="0.2">
      <c r="A19" s="53" t="s">
        <v>75</v>
      </c>
      <c r="B19" s="4" t="s">
        <v>126</v>
      </c>
      <c r="C19" s="29">
        <v>1172306</v>
      </c>
      <c r="D19" s="29">
        <v>1148306</v>
      </c>
      <c r="E19" s="29"/>
      <c r="F19" s="55"/>
    </row>
    <row r="20" spans="1:6" x14ac:dyDescent="0.2">
      <c r="A20" s="50" t="s">
        <v>76</v>
      </c>
      <c r="B20" s="8" t="s">
        <v>24</v>
      </c>
      <c r="C20" s="9">
        <v>1338650</v>
      </c>
      <c r="D20" s="9">
        <v>1252136</v>
      </c>
      <c r="E20" s="9"/>
      <c r="F20" s="52"/>
    </row>
    <row r="21" spans="1:6" x14ac:dyDescent="0.2">
      <c r="A21" s="53" t="s">
        <v>77</v>
      </c>
      <c r="B21" s="27" t="s">
        <v>25</v>
      </c>
      <c r="C21" s="29">
        <v>1584476</v>
      </c>
      <c r="D21" s="29">
        <v>1361958</v>
      </c>
      <c r="E21" s="29"/>
      <c r="F21" s="55"/>
    </row>
    <row r="22" spans="1:6" x14ac:dyDescent="0.2">
      <c r="A22" s="50" t="s">
        <v>78</v>
      </c>
      <c r="B22" s="8" t="s">
        <v>26</v>
      </c>
      <c r="C22" s="9">
        <v>7464868</v>
      </c>
      <c r="D22" s="9">
        <v>7307244</v>
      </c>
      <c r="E22" s="9"/>
      <c r="F22" s="52"/>
    </row>
    <row r="23" spans="1:6" x14ac:dyDescent="0.2">
      <c r="A23" s="53" t="s">
        <v>79</v>
      </c>
      <c r="B23" s="27" t="s">
        <v>27</v>
      </c>
      <c r="C23" s="29">
        <v>28599061</v>
      </c>
      <c r="D23" s="29">
        <v>28462488</v>
      </c>
      <c r="E23" s="29"/>
      <c r="F23" s="55"/>
    </row>
    <row r="24" spans="1:6" ht="30" x14ac:dyDescent="0.2">
      <c r="A24" s="50" t="s">
        <v>111</v>
      </c>
      <c r="B24" s="10" t="s">
        <v>28</v>
      </c>
      <c r="C24" s="9">
        <v>2627739</v>
      </c>
      <c r="D24" s="9">
        <v>2597985</v>
      </c>
      <c r="E24" s="9"/>
      <c r="F24" s="52"/>
    </row>
    <row r="25" spans="1:6" ht="30" x14ac:dyDescent="0.2">
      <c r="A25" s="53" t="s">
        <v>80</v>
      </c>
      <c r="B25" s="37" t="s">
        <v>29</v>
      </c>
      <c r="C25" s="29">
        <v>3303168</v>
      </c>
      <c r="D25" s="29">
        <v>3204714</v>
      </c>
      <c r="E25" s="29"/>
      <c r="F25" s="55"/>
    </row>
    <row r="26" spans="1:6" x14ac:dyDescent="0.2">
      <c r="A26" s="50" t="s">
        <v>81</v>
      </c>
      <c r="B26" s="8" t="s">
        <v>30</v>
      </c>
      <c r="C26" s="9">
        <v>1711855</v>
      </c>
      <c r="D26" s="9">
        <v>1435317</v>
      </c>
      <c r="E26" s="9"/>
      <c r="F26" s="52"/>
    </row>
    <row r="27" spans="1:6" x14ac:dyDescent="0.2">
      <c r="A27" s="53" t="s">
        <v>110</v>
      </c>
      <c r="B27" s="27" t="s">
        <v>31</v>
      </c>
      <c r="C27" s="29">
        <v>6679812</v>
      </c>
      <c r="D27" s="29">
        <v>6858590</v>
      </c>
      <c r="E27" s="29"/>
      <c r="F27" s="55"/>
    </row>
    <row r="28" spans="1:6" x14ac:dyDescent="0.2">
      <c r="A28" s="50" t="s">
        <v>82</v>
      </c>
      <c r="B28" s="8" t="s">
        <v>32</v>
      </c>
      <c r="C28" s="9">
        <v>1582474</v>
      </c>
      <c r="D28" s="9">
        <v>1575611</v>
      </c>
      <c r="E28" s="9"/>
      <c r="F28" s="52"/>
    </row>
    <row r="29" spans="1:6" x14ac:dyDescent="0.2">
      <c r="A29" s="53" t="s">
        <v>83</v>
      </c>
      <c r="B29" s="27" t="s">
        <v>33</v>
      </c>
      <c r="C29" s="29">
        <v>7898195</v>
      </c>
      <c r="D29" s="29">
        <v>7779254</v>
      </c>
      <c r="E29" s="29"/>
      <c r="F29" s="55"/>
    </row>
    <row r="30" spans="1:6" ht="30" x14ac:dyDescent="0.2">
      <c r="A30" s="50" t="s">
        <v>113</v>
      </c>
      <c r="B30" s="10" t="s">
        <v>34</v>
      </c>
      <c r="C30" s="9">
        <v>767956</v>
      </c>
      <c r="D30" s="9">
        <v>739568</v>
      </c>
      <c r="E30" s="9"/>
      <c r="F30" s="52"/>
    </row>
    <row r="31" spans="1:6" x14ac:dyDescent="0.2">
      <c r="A31" s="53" t="s">
        <v>115</v>
      </c>
      <c r="B31" s="27" t="s">
        <v>35</v>
      </c>
      <c r="C31" s="29">
        <v>522807</v>
      </c>
      <c r="D31" s="29">
        <v>384023</v>
      </c>
      <c r="E31" s="29"/>
      <c r="F31" s="55"/>
    </row>
    <row r="32" spans="1:6" x14ac:dyDescent="0.2">
      <c r="A32" s="50" t="s">
        <v>84</v>
      </c>
      <c r="B32" s="8" t="s">
        <v>36</v>
      </c>
      <c r="C32" s="9">
        <v>43973942</v>
      </c>
      <c r="D32" s="9">
        <v>42416007</v>
      </c>
      <c r="E32" s="9"/>
      <c r="F32" s="52"/>
    </row>
    <row r="33" spans="1:6" x14ac:dyDescent="0.2">
      <c r="A33" s="53" t="s">
        <v>85</v>
      </c>
      <c r="B33" s="27" t="s">
        <v>37</v>
      </c>
      <c r="C33" s="29">
        <v>20723950</v>
      </c>
      <c r="D33" s="29">
        <v>20302064</v>
      </c>
      <c r="E33" s="29"/>
      <c r="F33" s="55"/>
    </row>
    <row r="34" spans="1:6" x14ac:dyDescent="0.2">
      <c r="A34" s="50" t="s">
        <v>86</v>
      </c>
      <c r="B34" s="8" t="s">
        <v>38</v>
      </c>
      <c r="C34" s="9">
        <v>32750877</v>
      </c>
      <c r="D34" s="9">
        <v>32346228</v>
      </c>
      <c r="E34" s="9"/>
      <c r="F34" s="52"/>
    </row>
    <row r="35" spans="1:6" x14ac:dyDescent="0.2">
      <c r="A35" s="53" t="s">
        <v>87</v>
      </c>
      <c r="B35" s="27" t="s">
        <v>39</v>
      </c>
      <c r="C35" s="29">
        <v>166763</v>
      </c>
      <c r="D35" s="29">
        <v>168448</v>
      </c>
      <c r="E35" s="29"/>
      <c r="F35" s="55"/>
    </row>
    <row r="36" spans="1:6" x14ac:dyDescent="0.2">
      <c r="A36" s="50" t="s">
        <v>88</v>
      </c>
      <c r="B36" s="8" t="s">
        <v>40</v>
      </c>
      <c r="C36" s="9">
        <v>94259262</v>
      </c>
      <c r="D36" s="9">
        <v>93407411</v>
      </c>
      <c r="E36" s="9"/>
      <c r="F36" s="52"/>
    </row>
    <row r="37" spans="1:6" x14ac:dyDescent="0.2">
      <c r="A37" s="53" t="s">
        <v>89</v>
      </c>
      <c r="B37" s="27" t="s">
        <v>41</v>
      </c>
      <c r="C37" s="29">
        <v>163004</v>
      </c>
      <c r="D37" s="29">
        <v>200562</v>
      </c>
      <c r="E37" s="29"/>
      <c r="F37" s="55"/>
    </row>
    <row r="38" spans="1:6" ht="30" x14ac:dyDescent="0.2">
      <c r="A38" s="50" t="s">
        <v>112</v>
      </c>
      <c r="B38" s="10" t="s">
        <v>42</v>
      </c>
      <c r="C38" s="9">
        <v>6110648</v>
      </c>
      <c r="D38" s="9">
        <v>5804676</v>
      </c>
      <c r="E38" s="9"/>
      <c r="F38" s="52"/>
    </row>
    <row r="39" spans="1:6" x14ac:dyDescent="0.2">
      <c r="A39" s="53" t="s">
        <v>90</v>
      </c>
      <c r="B39" s="27" t="s">
        <v>43</v>
      </c>
      <c r="C39" s="29">
        <v>1628019</v>
      </c>
      <c r="D39" s="29">
        <v>1595513</v>
      </c>
      <c r="E39" s="29"/>
      <c r="F39" s="55"/>
    </row>
    <row r="40" spans="1:6" x14ac:dyDescent="0.2">
      <c r="A40" s="50" t="s">
        <v>91</v>
      </c>
      <c r="B40" s="8" t="s">
        <v>44</v>
      </c>
      <c r="C40" s="9">
        <v>13452165</v>
      </c>
      <c r="D40" s="9">
        <v>13659029</v>
      </c>
      <c r="E40" s="9"/>
      <c r="F40" s="52"/>
    </row>
    <row r="41" spans="1:6" x14ac:dyDescent="0.2">
      <c r="A41" s="53" t="s">
        <v>116</v>
      </c>
      <c r="B41" s="27" t="s">
        <v>45</v>
      </c>
      <c r="C41" s="29">
        <v>87067</v>
      </c>
      <c r="D41" s="29">
        <v>25875</v>
      </c>
      <c r="E41" s="29"/>
      <c r="F41" s="55"/>
    </row>
    <row r="42" spans="1:6" x14ac:dyDescent="0.2">
      <c r="A42" s="50" t="s">
        <v>92</v>
      </c>
      <c r="B42" s="8" t="s">
        <v>137</v>
      </c>
      <c r="C42" s="9">
        <v>3965922</v>
      </c>
      <c r="D42" s="9">
        <v>3914727</v>
      </c>
      <c r="E42" s="9"/>
      <c r="F42" s="52"/>
    </row>
    <row r="43" spans="1:6" x14ac:dyDescent="0.2">
      <c r="A43" s="53" t="s">
        <v>93</v>
      </c>
      <c r="B43" s="27" t="s">
        <v>46</v>
      </c>
      <c r="C43" s="29">
        <v>1653565</v>
      </c>
      <c r="D43" s="29">
        <v>1539016</v>
      </c>
      <c r="E43" s="29">
        <v>31262</v>
      </c>
      <c r="F43" s="55">
        <f>E43/D43</f>
        <v>2.0312979202295491E-2</v>
      </c>
    </row>
    <row r="44" spans="1:6" x14ac:dyDescent="0.2">
      <c r="A44" s="50" t="s">
        <v>94</v>
      </c>
      <c r="B44" s="8" t="s">
        <v>47</v>
      </c>
      <c r="C44" s="9">
        <v>304000</v>
      </c>
      <c r="D44" s="9">
        <v>304762</v>
      </c>
      <c r="E44" s="9"/>
      <c r="F44" s="52"/>
    </row>
    <row r="45" spans="1:6" x14ac:dyDescent="0.2">
      <c r="A45" s="53" t="s">
        <v>114</v>
      </c>
      <c r="B45" s="27" t="s">
        <v>48</v>
      </c>
      <c r="C45" s="29">
        <v>11963191</v>
      </c>
      <c r="D45" s="29">
        <v>13084687</v>
      </c>
      <c r="E45" s="29"/>
      <c r="F45" s="55"/>
    </row>
    <row r="46" spans="1:6" x14ac:dyDescent="0.2">
      <c r="A46" s="50" t="s">
        <v>106</v>
      </c>
      <c r="B46" s="8" t="s">
        <v>128</v>
      </c>
      <c r="C46" s="9">
        <v>4420818</v>
      </c>
      <c r="D46" s="9">
        <v>5156834</v>
      </c>
      <c r="E46" s="9"/>
      <c r="F46" s="52"/>
    </row>
    <row r="47" spans="1:6" x14ac:dyDescent="0.2">
      <c r="A47" s="53" t="s">
        <v>95</v>
      </c>
      <c r="B47" s="27" t="s">
        <v>49</v>
      </c>
      <c r="C47" s="29">
        <v>73353000</v>
      </c>
      <c r="D47" s="29">
        <v>84391000</v>
      </c>
      <c r="E47" s="29">
        <v>1106000</v>
      </c>
      <c r="F47" s="55">
        <f>E47/D47</f>
        <v>1.3105662926141412E-2</v>
      </c>
    </row>
    <row r="48" spans="1:6" x14ac:dyDescent="0.2">
      <c r="A48" s="50" t="s">
        <v>96</v>
      </c>
      <c r="B48" s="8" t="s">
        <v>50</v>
      </c>
      <c r="C48" s="9">
        <v>6854816</v>
      </c>
      <c r="D48" s="9">
        <v>6835683</v>
      </c>
      <c r="E48" s="9"/>
      <c r="F48" s="52"/>
    </row>
    <row r="49" spans="1:6" x14ac:dyDescent="0.2">
      <c r="A49" s="53" t="s">
        <v>117</v>
      </c>
      <c r="B49" s="27" t="s">
        <v>51</v>
      </c>
      <c r="C49" s="29">
        <v>795122</v>
      </c>
      <c r="D49" s="29">
        <v>759831</v>
      </c>
      <c r="E49" s="29"/>
      <c r="F49" s="55"/>
    </row>
    <row r="50" spans="1:6" x14ac:dyDescent="0.2">
      <c r="A50" s="50" t="s">
        <v>107</v>
      </c>
      <c r="B50" s="8" t="s">
        <v>52</v>
      </c>
      <c r="C50" s="9">
        <v>628146</v>
      </c>
      <c r="D50" s="9">
        <v>629235</v>
      </c>
      <c r="E50" s="9"/>
      <c r="F50" s="52"/>
    </row>
    <row r="51" spans="1:6" x14ac:dyDescent="0.2">
      <c r="A51" s="53" t="s">
        <v>109</v>
      </c>
      <c r="B51" s="27" t="s">
        <v>53</v>
      </c>
      <c r="C51" s="29">
        <v>4850206</v>
      </c>
      <c r="D51" s="29">
        <v>5094011</v>
      </c>
      <c r="E51" s="29"/>
      <c r="F51" s="55"/>
    </row>
    <row r="52" spans="1:6" x14ac:dyDescent="0.2">
      <c r="A52" s="50" t="s">
        <v>97</v>
      </c>
      <c r="B52" s="8" t="s">
        <v>54</v>
      </c>
      <c r="C52" s="9">
        <v>1818483</v>
      </c>
      <c r="D52" s="9">
        <v>1537395</v>
      </c>
      <c r="E52" s="9"/>
      <c r="F52" s="52"/>
    </row>
    <row r="53" spans="1:6" ht="30" x14ac:dyDescent="0.2">
      <c r="A53" s="53" t="s">
        <v>98</v>
      </c>
      <c r="B53" s="37" t="s">
        <v>129</v>
      </c>
      <c r="C53" s="29">
        <v>3028897</v>
      </c>
      <c r="D53" s="29">
        <v>3130742</v>
      </c>
      <c r="E53" s="29">
        <v>22945</v>
      </c>
      <c r="F53" s="55">
        <f>E53/D53</f>
        <v>7.328933524384954E-3</v>
      </c>
    </row>
    <row r="54" spans="1:6" x14ac:dyDescent="0.2">
      <c r="A54" s="50" t="s">
        <v>99</v>
      </c>
      <c r="B54" s="8" t="s">
        <v>55</v>
      </c>
      <c r="C54" s="9">
        <v>823643</v>
      </c>
      <c r="D54" s="9">
        <v>801786</v>
      </c>
      <c r="E54" s="9"/>
      <c r="F54" s="52"/>
    </row>
    <row r="55" spans="1:6" x14ac:dyDescent="0.2">
      <c r="A55" s="53" t="s">
        <v>100</v>
      </c>
      <c r="B55" s="27" t="s">
        <v>56</v>
      </c>
      <c r="C55" s="29">
        <v>4857462</v>
      </c>
      <c r="D55" s="29">
        <v>5149521</v>
      </c>
      <c r="E55" s="29"/>
      <c r="F55" s="55"/>
    </row>
    <row r="56" spans="1:6" x14ac:dyDescent="0.2">
      <c r="A56" s="50" t="s">
        <v>101</v>
      </c>
      <c r="B56" s="8" t="s">
        <v>130</v>
      </c>
      <c r="C56" s="9">
        <v>18758663</v>
      </c>
      <c r="D56" s="9">
        <v>20122530</v>
      </c>
      <c r="E56" s="9"/>
      <c r="F56" s="52"/>
    </row>
    <row r="57" spans="1:6" x14ac:dyDescent="0.2">
      <c r="A57" s="53" t="s">
        <v>102</v>
      </c>
      <c r="B57" s="27" t="s">
        <v>57</v>
      </c>
      <c r="C57" s="29">
        <v>31051776</v>
      </c>
      <c r="D57" s="29">
        <v>30691688</v>
      </c>
      <c r="E57" s="29"/>
      <c r="F57" s="55"/>
    </row>
    <row r="58" spans="1:6" x14ac:dyDescent="0.2">
      <c r="A58" s="50" t="s">
        <v>103</v>
      </c>
      <c r="B58" s="8" t="s">
        <v>58</v>
      </c>
      <c r="C58" s="9">
        <v>381831725</v>
      </c>
      <c r="D58" s="9">
        <v>387643607</v>
      </c>
      <c r="E58" s="9">
        <v>2440688</v>
      </c>
      <c r="F58" s="52">
        <f>E58/D58</f>
        <v>6.2962163077798419E-3</v>
      </c>
    </row>
    <row r="59" spans="1:6" x14ac:dyDescent="0.2">
      <c r="A59" s="53" t="s">
        <v>104</v>
      </c>
      <c r="B59" s="27" t="s">
        <v>59</v>
      </c>
      <c r="C59" s="29">
        <v>6601181</v>
      </c>
      <c r="D59" s="29">
        <v>7482782</v>
      </c>
      <c r="E59" s="29"/>
      <c r="F59" s="55"/>
    </row>
    <row r="60" spans="1:6" x14ac:dyDescent="0.2">
      <c r="A60" s="56"/>
      <c r="B60" s="24" t="s">
        <v>60</v>
      </c>
      <c r="C60" s="25">
        <f>SUM(C3:C59)</f>
        <v>1474248785</v>
      </c>
      <c r="D60" s="25">
        <f>SUM(D3:D59)</f>
        <v>1485566540</v>
      </c>
      <c r="E60" s="25">
        <f>SUM(E3:E59)</f>
        <v>4762096</v>
      </c>
      <c r="F60" s="57">
        <f>SUM(F3:F59)</f>
        <v>0.13427510052665692</v>
      </c>
    </row>
    <row r="61" spans="1:6" x14ac:dyDescent="0.2">
      <c r="A61" s="2"/>
      <c r="B61" s="2"/>
      <c r="C61" s="2"/>
      <c r="D61" s="2"/>
      <c r="E61" s="2"/>
      <c r="F61" s="2"/>
    </row>
    <row r="62" spans="1:6" ht="18" customHeight="1" x14ac:dyDescent="0.2">
      <c r="A62" s="88" t="s">
        <v>0</v>
      </c>
      <c r="B62" s="89"/>
      <c r="C62" s="89"/>
      <c r="D62" s="40">
        <v>57</v>
      </c>
      <c r="E62" s="2"/>
      <c r="F62" s="2"/>
    </row>
    <row r="63" spans="1:6" ht="18" customHeight="1" x14ac:dyDescent="0.2">
      <c r="A63" s="84" t="s">
        <v>1</v>
      </c>
      <c r="B63" s="85"/>
      <c r="C63" s="85"/>
      <c r="D63" s="41">
        <v>9</v>
      </c>
      <c r="E63" s="2"/>
      <c r="F63" s="2"/>
    </row>
    <row r="64" spans="1:6" ht="18" customHeight="1" x14ac:dyDescent="0.2">
      <c r="A64" s="82" t="s">
        <v>2</v>
      </c>
      <c r="B64" s="83"/>
      <c r="C64" s="83"/>
      <c r="D64" s="42">
        <f>D63/D62</f>
        <v>0.15789473684210525</v>
      </c>
      <c r="E64" s="2"/>
      <c r="F64" s="2"/>
    </row>
    <row r="65" spans="1:6" ht="18" customHeight="1" x14ac:dyDescent="0.2">
      <c r="A65" s="84" t="s">
        <v>3</v>
      </c>
      <c r="B65" s="85"/>
      <c r="C65" s="85"/>
      <c r="D65" s="43">
        <f>C60</f>
        <v>1474248785</v>
      </c>
      <c r="E65" s="2"/>
      <c r="F65" s="2"/>
    </row>
    <row r="66" spans="1:6" ht="18" customHeight="1" x14ac:dyDescent="0.2">
      <c r="A66" s="82" t="s">
        <v>4</v>
      </c>
      <c r="B66" s="83"/>
      <c r="C66" s="83"/>
      <c r="D66" s="43">
        <f>D60</f>
        <v>1485566540</v>
      </c>
      <c r="E66" s="2"/>
      <c r="F66" s="2"/>
    </row>
    <row r="67" spans="1:6" ht="18" customHeight="1" x14ac:dyDescent="0.2">
      <c r="A67" s="84" t="s">
        <v>5</v>
      </c>
      <c r="B67" s="85"/>
      <c r="C67" s="85"/>
      <c r="D67" s="43">
        <f>E60</f>
        <v>4762096</v>
      </c>
      <c r="E67" s="2"/>
      <c r="F67" s="2"/>
    </row>
    <row r="68" spans="1:6" ht="18" customHeight="1" x14ac:dyDescent="0.2">
      <c r="A68" s="82" t="s">
        <v>6</v>
      </c>
      <c r="B68" s="83"/>
      <c r="C68" s="83"/>
      <c r="D68" s="44">
        <f>E60/C60</f>
        <v>3.2301847886549218E-3</v>
      </c>
      <c r="E68" s="2"/>
      <c r="F68" s="2"/>
    </row>
    <row r="69" spans="1:6" ht="18" customHeight="1" x14ac:dyDescent="0.2">
      <c r="A69" s="84" t="s">
        <v>7</v>
      </c>
      <c r="B69" s="85"/>
      <c r="C69" s="85"/>
      <c r="D69" s="44">
        <f>E60/D60</f>
        <v>3.2055756990864914E-3</v>
      </c>
      <c r="E69" s="2"/>
      <c r="F69" s="2"/>
    </row>
    <row r="70" spans="1:6" ht="18" customHeight="1" x14ac:dyDescent="0.2">
      <c r="A70" s="86" t="s">
        <v>8</v>
      </c>
      <c r="B70" s="87"/>
      <c r="C70" s="87"/>
      <c r="D70" s="45">
        <f>E60/F60</f>
        <v>35465220.143734738</v>
      </c>
      <c r="E70" s="2"/>
      <c r="F70" s="2"/>
    </row>
    <row r="72" spans="1:6" x14ac:dyDescent="0.2">
      <c r="A72" t="s">
        <v>131</v>
      </c>
    </row>
  </sheetData>
  <mergeCells count="9">
    <mergeCell ref="A68:C68"/>
    <mergeCell ref="A69:C69"/>
    <mergeCell ref="A70:C70"/>
    <mergeCell ref="A62:C62"/>
    <mergeCell ref="A63:C63"/>
    <mergeCell ref="A64:C64"/>
    <mergeCell ref="A65:C65"/>
    <mergeCell ref="A66:C66"/>
    <mergeCell ref="A67:C67"/>
  </mergeCells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73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141</v>
      </c>
    </row>
    <row r="2" spans="1:6" ht="54" customHeight="1" x14ac:dyDescent="0.2">
      <c r="A2" s="46" t="s">
        <v>61</v>
      </c>
      <c r="B2" s="3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32">
        <v>682611</v>
      </c>
      <c r="D3" s="32"/>
      <c r="E3" s="32">
        <v>740</v>
      </c>
      <c r="F3" s="64"/>
    </row>
    <row r="4" spans="1:6" x14ac:dyDescent="0.2">
      <c r="A4" s="50" t="s">
        <v>63</v>
      </c>
      <c r="B4" s="8" t="s">
        <v>10</v>
      </c>
      <c r="C4" s="34">
        <v>86392162</v>
      </c>
      <c r="D4" s="34">
        <v>96663908</v>
      </c>
      <c r="E4" s="34"/>
      <c r="F4" s="65"/>
    </row>
    <row r="5" spans="1:6" s="2" customFormat="1" x14ac:dyDescent="0.2">
      <c r="A5" s="53" t="s">
        <v>64</v>
      </c>
      <c r="B5" s="27" t="s">
        <v>11</v>
      </c>
      <c r="C5" s="35"/>
      <c r="D5" s="35"/>
      <c r="E5" s="35"/>
      <c r="F5" s="66"/>
    </row>
    <row r="6" spans="1:6" x14ac:dyDescent="0.2">
      <c r="A6" s="50" t="s">
        <v>108</v>
      </c>
      <c r="B6" s="8" t="s">
        <v>12</v>
      </c>
      <c r="C6" s="34">
        <v>257025</v>
      </c>
      <c r="D6" s="34">
        <v>253459</v>
      </c>
      <c r="E6" s="34"/>
      <c r="F6" s="65"/>
    </row>
    <row r="7" spans="1:6" x14ac:dyDescent="0.2">
      <c r="A7" s="48" t="s">
        <v>65</v>
      </c>
      <c r="B7" s="4" t="s">
        <v>125</v>
      </c>
      <c r="C7" s="32">
        <v>10633729</v>
      </c>
      <c r="D7" s="32">
        <v>10389829</v>
      </c>
      <c r="E7" s="32"/>
      <c r="F7" s="64"/>
    </row>
    <row r="8" spans="1:6" ht="30" x14ac:dyDescent="0.2">
      <c r="A8" s="50" t="s">
        <v>66</v>
      </c>
      <c r="B8" s="10" t="s">
        <v>13</v>
      </c>
      <c r="C8" s="34">
        <v>29826259</v>
      </c>
      <c r="D8" s="34">
        <v>31386530</v>
      </c>
      <c r="E8" s="34"/>
      <c r="F8" s="65"/>
    </row>
    <row r="9" spans="1:6" x14ac:dyDescent="0.2">
      <c r="A9" s="48" t="s">
        <v>118</v>
      </c>
      <c r="B9" s="4" t="s">
        <v>14</v>
      </c>
      <c r="C9" s="32">
        <v>23791</v>
      </c>
      <c r="D9" s="32">
        <v>41931</v>
      </c>
      <c r="E9" s="32"/>
      <c r="F9" s="64"/>
    </row>
    <row r="10" spans="1:6" ht="30" x14ac:dyDescent="0.2">
      <c r="A10" s="50" t="s">
        <v>67</v>
      </c>
      <c r="B10" s="10" t="s">
        <v>15</v>
      </c>
      <c r="C10" s="34">
        <v>2704971</v>
      </c>
      <c r="D10" s="34">
        <v>2706425</v>
      </c>
      <c r="E10" s="34">
        <v>128519</v>
      </c>
      <c r="F10" s="65">
        <f>E10/D10</f>
        <v>4.7486629040154445E-2</v>
      </c>
    </row>
    <row r="11" spans="1:6" x14ac:dyDescent="0.2">
      <c r="A11" s="48" t="s">
        <v>68</v>
      </c>
      <c r="B11" s="4" t="s">
        <v>16</v>
      </c>
      <c r="C11" s="32">
        <v>18864004</v>
      </c>
      <c r="D11" s="32">
        <v>18788436</v>
      </c>
      <c r="E11" s="32"/>
      <c r="F11" s="64"/>
    </row>
    <row r="12" spans="1:6" ht="30" x14ac:dyDescent="0.2">
      <c r="A12" s="50" t="s">
        <v>69</v>
      </c>
      <c r="B12" s="10" t="s">
        <v>17</v>
      </c>
      <c r="C12" s="34">
        <v>61968599</v>
      </c>
      <c r="D12" s="34">
        <v>58632599</v>
      </c>
      <c r="E12" s="34">
        <v>1053558</v>
      </c>
      <c r="F12" s="65">
        <f>E12/D12</f>
        <v>1.7968809467238524E-2</v>
      </c>
    </row>
    <row r="13" spans="1:6" x14ac:dyDescent="0.2">
      <c r="A13" s="48" t="s">
        <v>70</v>
      </c>
      <c r="B13" s="4" t="s">
        <v>18</v>
      </c>
      <c r="C13" s="32">
        <v>626184</v>
      </c>
      <c r="D13" s="32">
        <v>667940</v>
      </c>
      <c r="E13" s="32">
        <v>22850</v>
      </c>
      <c r="F13" s="64">
        <f>E13/D13</f>
        <v>3.4209659550259008E-2</v>
      </c>
    </row>
    <row r="14" spans="1:6" x14ac:dyDescent="0.2">
      <c r="A14" s="50" t="s">
        <v>71</v>
      </c>
      <c r="B14" s="8" t="s">
        <v>19</v>
      </c>
      <c r="C14" s="34">
        <v>6818326</v>
      </c>
      <c r="D14" s="34">
        <v>7453644</v>
      </c>
      <c r="E14" s="34"/>
      <c r="F14" s="65"/>
    </row>
    <row r="15" spans="1:6" x14ac:dyDescent="0.2">
      <c r="A15" s="48" t="s">
        <v>72</v>
      </c>
      <c r="B15" s="4" t="s">
        <v>20</v>
      </c>
      <c r="C15" s="32">
        <v>325330082</v>
      </c>
      <c r="D15" s="32">
        <v>415271172</v>
      </c>
      <c r="E15" s="32"/>
      <c r="F15" s="64"/>
    </row>
    <row r="16" spans="1:6" x14ac:dyDescent="0.2">
      <c r="A16" s="50" t="s">
        <v>105</v>
      </c>
      <c r="B16" s="8" t="s">
        <v>21</v>
      </c>
      <c r="C16" s="34">
        <v>3658915</v>
      </c>
      <c r="D16" s="34">
        <v>3693914</v>
      </c>
      <c r="E16" s="34"/>
      <c r="F16" s="65"/>
    </row>
    <row r="17" spans="1:6" x14ac:dyDescent="0.2">
      <c r="A17" s="48" t="s">
        <v>73</v>
      </c>
      <c r="B17" s="4" t="s">
        <v>22</v>
      </c>
      <c r="C17" s="32">
        <v>175336466</v>
      </c>
      <c r="D17" s="32">
        <v>174402760</v>
      </c>
      <c r="E17" s="32"/>
      <c r="F17" s="64"/>
    </row>
    <row r="18" spans="1:6" x14ac:dyDescent="0.2">
      <c r="A18" s="50" t="s">
        <v>74</v>
      </c>
      <c r="B18" s="8" t="s">
        <v>23</v>
      </c>
      <c r="C18" s="34">
        <v>5157061</v>
      </c>
      <c r="D18" s="34">
        <v>5259700</v>
      </c>
      <c r="E18" s="34"/>
      <c r="F18" s="65"/>
    </row>
    <row r="19" spans="1:6" x14ac:dyDescent="0.2">
      <c r="A19" s="48" t="s">
        <v>75</v>
      </c>
      <c r="B19" s="4" t="s">
        <v>126</v>
      </c>
      <c r="C19" s="32">
        <v>1356102</v>
      </c>
      <c r="D19" s="32">
        <v>1315797</v>
      </c>
      <c r="E19" s="32">
        <v>38190</v>
      </c>
      <c r="F19" s="64">
        <f>E19/D19</f>
        <v>2.9024233981381625E-2</v>
      </c>
    </row>
    <row r="20" spans="1:6" x14ac:dyDescent="0.2">
      <c r="A20" s="50" t="s">
        <v>76</v>
      </c>
      <c r="B20" s="8" t="s">
        <v>24</v>
      </c>
      <c r="C20" s="34">
        <v>1118671</v>
      </c>
      <c r="D20" s="34">
        <v>1235946</v>
      </c>
      <c r="E20" s="34"/>
      <c r="F20" s="65"/>
    </row>
    <row r="21" spans="1:6" x14ac:dyDescent="0.2">
      <c r="A21" s="48" t="s">
        <v>77</v>
      </c>
      <c r="B21" s="4" t="s">
        <v>25</v>
      </c>
      <c r="C21" s="32">
        <v>1443107</v>
      </c>
      <c r="D21" s="32">
        <v>1321580</v>
      </c>
      <c r="E21" s="32"/>
      <c r="F21" s="64"/>
    </row>
    <row r="22" spans="1:6" x14ac:dyDescent="0.2">
      <c r="A22" s="50" t="s">
        <v>78</v>
      </c>
      <c r="B22" s="8" t="s">
        <v>26</v>
      </c>
      <c r="C22" s="34">
        <v>6787056</v>
      </c>
      <c r="D22" s="34">
        <v>5997085</v>
      </c>
      <c r="E22" s="34"/>
      <c r="F22" s="65"/>
    </row>
    <row r="23" spans="1:6" x14ac:dyDescent="0.2">
      <c r="A23" s="48" t="s">
        <v>119</v>
      </c>
      <c r="B23" s="4" t="s">
        <v>127</v>
      </c>
      <c r="C23" s="32">
        <v>9806029</v>
      </c>
      <c r="D23" s="32">
        <v>9561344</v>
      </c>
      <c r="E23" s="32"/>
      <c r="F23" s="64"/>
    </row>
    <row r="24" spans="1:6" x14ac:dyDescent="0.2">
      <c r="A24" s="50" t="s">
        <v>79</v>
      </c>
      <c r="B24" s="8" t="s">
        <v>27</v>
      </c>
      <c r="C24" s="34">
        <v>30725919</v>
      </c>
      <c r="D24" s="34">
        <v>30754985</v>
      </c>
      <c r="E24" s="34"/>
      <c r="F24" s="65"/>
    </row>
    <row r="25" spans="1:6" ht="30" x14ac:dyDescent="0.2">
      <c r="A25" s="48" t="s">
        <v>111</v>
      </c>
      <c r="B25" s="11" t="s">
        <v>28</v>
      </c>
      <c r="C25" s="32">
        <v>2651434</v>
      </c>
      <c r="D25" s="32">
        <v>2725544</v>
      </c>
      <c r="E25" s="32"/>
      <c r="F25" s="64"/>
    </row>
    <row r="26" spans="1:6" ht="30" x14ac:dyDescent="0.2">
      <c r="A26" s="50" t="s">
        <v>80</v>
      </c>
      <c r="B26" s="10" t="s">
        <v>29</v>
      </c>
      <c r="C26" s="34">
        <v>3040237</v>
      </c>
      <c r="D26" s="34">
        <v>3198884</v>
      </c>
      <c r="E26" s="34"/>
      <c r="F26" s="65"/>
    </row>
    <row r="27" spans="1:6" x14ac:dyDescent="0.2">
      <c r="A27" s="48" t="s">
        <v>81</v>
      </c>
      <c r="B27" s="4" t="s">
        <v>30</v>
      </c>
      <c r="C27" s="32">
        <v>2184162</v>
      </c>
      <c r="D27" s="32">
        <v>2173028</v>
      </c>
      <c r="E27" s="32"/>
      <c r="F27" s="64"/>
    </row>
    <row r="28" spans="1:6" x14ac:dyDescent="0.2">
      <c r="A28" s="50" t="s">
        <v>110</v>
      </c>
      <c r="B28" s="8" t="s">
        <v>31</v>
      </c>
      <c r="C28" s="34">
        <v>5932771</v>
      </c>
      <c r="D28" s="34">
        <v>5763575</v>
      </c>
      <c r="E28" s="34"/>
      <c r="F28" s="65"/>
    </row>
    <row r="29" spans="1:6" x14ac:dyDescent="0.2">
      <c r="A29" s="48" t="s">
        <v>82</v>
      </c>
      <c r="B29" s="4" t="s">
        <v>32</v>
      </c>
      <c r="C29" s="32">
        <v>1577076</v>
      </c>
      <c r="D29" s="32">
        <v>1570366</v>
      </c>
      <c r="E29" s="32"/>
      <c r="F29" s="64"/>
    </row>
    <row r="30" spans="1:6" x14ac:dyDescent="0.2">
      <c r="A30" s="50" t="s">
        <v>83</v>
      </c>
      <c r="B30" s="8" t="s">
        <v>33</v>
      </c>
      <c r="C30" s="34">
        <v>7162249</v>
      </c>
      <c r="D30" s="34">
        <v>6998657</v>
      </c>
      <c r="E30" s="34"/>
      <c r="F30" s="65"/>
    </row>
    <row r="31" spans="1:6" ht="30" x14ac:dyDescent="0.2">
      <c r="A31" s="48" t="s">
        <v>113</v>
      </c>
      <c r="B31" s="11" t="s">
        <v>34</v>
      </c>
      <c r="C31" s="32">
        <v>873234</v>
      </c>
      <c r="D31" s="32">
        <v>861288</v>
      </c>
      <c r="E31" s="32"/>
      <c r="F31" s="64"/>
    </row>
    <row r="32" spans="1:6" x14ac:dyDescent="0.2">
      <c r="A32" s="50" t="s">
        <v>115</v>
      </c>
      <c r="B32" s="8" t="s">
        <v>35</v>
      </c>
      <c r="C32" s="34">
        <v>1225320</v>
      </c>
      <c r="D32" s="34">
        <v>1287756</v>
      </c>
      <c r="E32" s="34"/>
      <c r="F32" s="65"/>
    </row>
    <row r="33" spans="1:6" x14ac:dyDescent="0.2">
      <c r="A33" s="48" t="s">
        <v>84</v>
      </c>
      <c r="B33" s="4" t="s">
        <v>36</v>
      </c>
      <c r="C33" s="32">
        <v>45635701</v>
      </c>
      <c r="D33" s="32">
        <v>47591157</v>
      </c>
      <c r="E33" s="32">
        <v>134474</v>
      </c>
      <c r="F33" s="64">
        <f>E33/D33</f>
        <v>2.825608967649179E-3</v>
      </c>
    </row>
    <row r="34" spans="1:6" x14ac:dyDescent="0.2">
      <c r="A34" s="50" t="s">
        <v>85</v>
      </c>
      <c r="B34" s="8" t="s">
        <v>37</v>
      </c>
      <c r="C34" s="34">
        <v>11579120</v>
      </c>
      <c r="D34" s="34">
        <v>11559846</v>
      </c>
      <c r="E34" s="34">
        <v>234000</v>
      </c>
      <c r="F34" s="65">
        <f>E34/D34</f>
        <v>2.0242484199183969E-2</v>
      </c>
    </row>
    <row r="35" spans="1:6" x14ac:dyDescent="0.2">
      <c r="A35" s="48" t="s">
        <v>86</v>
      </c>
      <c r="B35" s="4" t="s">
        <v>38</v>
      </c>
      <c r="C35" s="32">
        <v>31663963</v>
      </c>
      <c r="D35" s="32">
        <v>31594957</v>
      </c>
      <c r="E35" s="32"/>
      <c r="F35" s="64"/>
    </row>
    <row r="36" spans="1:6" x14ac:dyDescent="0.2">
      <c r="A36" s="50" t="s">
        <v>87</v>
      </c>
      <c r="B36" s="8" t="s">
        <v>39</v>
      </c>
      <c r="C36" s="34">
        <v>100414</v>
      </c>
      <c r="D36" s="34">
        <v>101837</v>
      </c>
      <c r="E36" s="34"/>
      <c r="F36" s="65"/>
    </row>
    <row r="37" spans="1:6" x14ac:dyDescent="0.2">
      <c r="A37" s="48" t="s">
        <v>88</v>
      </c>
      <c r="B37" s="4" t="s">
        <v>40</v>
      </c>
      <c r="C37" s="32">
        <v>106532510</v>
      </c>
      <c r="D37" s="32">
        <v>107153111</v>
      </c>
      <c r="E37" s="32"/>
      <c r="F37" s="64"/>
    </row>
    <row r="38" spans="1:6" x14ac:dyDescent="0.2">
      <c r="A38" s="50" t="s">
        <v>89</v>
      </c>
      <c r="B38" s="8" t="s">
        <v>41</v>
      </c>
      <c r="C38" s="34">
        <v>191775</v>
      </c>
      <c r="D38" s="34">
        <v>185156</v>
      </c>
      <c r="E38" s="34"/>
      <c r="F38" s="65"/>
    </row>
    <row r="39" spans="1:6" ht="30" x14ac:dyDescent="0.2">
      <c r="A39" s="48" t="s">
        <v>112</v>
      </c>
      <c r="B39" s="11" t="s">
        <v>42</v>
      </c>
      <c r="C39" s="32">
        <v>5780602</v>
      </c>
      <c r="D39" s="32">
        <v>7913418</v>
      </c>
      <c r="E39" s="32"/>
      <c r="F39" s="64"/>
    </row>
    <row r="40" spans="1:6" x14ac:dyDescent="0.2">
      <c r="A40" s="50" t="s">
        <v>90</v>
      </c>
      <c r="B40" s="8" t="s">
        <v>43</v>
      </c>
      <c r="C40" s="34">
        <v>2151336</v>
      </c>
      <c r="D40" s="34">
        <v>2059000</v>
      </c>
      <c r="E40" s="34"/>
      <c r="F40" s="65"/>
    </row>
    <row r="41" spans="1:6" x14ac:dyDescent="0.2">
      <c r="A41" s="53" t="s">
        <v>91</v>
      </c>
      <c r="B41" s="27" t="s">
        <v>44</v>
      </c>
      <c r="C41" s="35"/>
      <c r="D41" s="35"/>
      <c r="E41" s="35"/>
      <c r="F41" s="66"/>
    </row>
    <row r="42" spans="1:6" x14ac:dyDescent="0.2">
      <c r="A42" s="50" t="s">
        <v>116</v>
      </c>
      <c r="B42" s="8" t="s">
        <v>45</v>
      </c>
      <c r="C42" s="34">
        <v>141739</v>
      </c>
      <c r="D42" s="34">
        <v>134611</v>
      </c>
      <c r="E42" s="34"/>
      <c r="F42" s="65"/>
    </row>
    <row r="43" spans="1:6" x14ac:dyDescent="0.2">
      <c r="A43" s="48" t="s">
        <v>92</v>
      </c>
      <c r="B43" s="27" t="s">
        <v>137</v>
      </c>
      <c r="C43" s="32">
        <v>4948035</v>
      </c>
      <c r="D43" s="32">
        <v>4751101</v>
      </c>
      <c r="E43" s="32"/>
      <c r="F43" s="64"/>
    </row>
    <row r="44" spans="1:6" x14ac:dyDescent="0.2">
      <c r="A44" s="50" t="s">
        <v>93</v>
      </c>
      <c r="B44" s="8" t="s">
        <v>46</v>
      </c>
      <c r="C44" s="34">
        <v>1482789</v>
      </c>
      <c r="D44" s="34">
        <v>1292023</v>
      </c>
      <c r="E44" s="34">
        <v>2500</v>
      </c>
      <c r="F44" s="65">
        <f>E44/D44</f>
        <v>1.9349500744181799E-3</v>
      </c>
    </row>
    <row r="45" spans="1:6" x14ac:dyDescent="0.2">
      <c r="A45" s="48" t="s">
        <v>94</v>
      </c>
      <c r="B45" s="4" t="s">
        <v>47</v>
      </c>
      <c r="C45" s="32">
        <v>293631</v>
      </c>
      <c r="D45" s="32">
        <v>294269</v>
      </c>
      <c r="E45" s="32"/>
      <c r="F45" s="64"/>
    </row>
    <row r="46" spans="1:6" x14ac:dyDescent="0.2">
      <c r="A46" s="50" t="s">
        <v>114</v>
      </c>
      <c r="B46" s="8" t="s">
        <v>48</v>
      </c>
      <c r="C46" s="34">
        <v>10819999</v>
      </c>
      <c r="D46" s="34">
        <v>9643071</v>
      </c>
      <c r="E46" s="34"/>
      <c r="F46" s="65"/>
    </row>
    <row r="47" spans="1:6" x14ac:dyDescent="0.2">
      <c r="A47" s="48" t="s">
        <v>106</v>
      </c>
      <c r="B47" s="27" t="s">
        <v>128</v>
      </c>
      <c r="C47" s="32">
        <v>3144139</v>
      </c>
      <c r="D47" s="32">
        <v>477029</v>
      </c>
      <c r="E47" s="32"/>
      <c r="F47" s="64"/>
    </row>
    <row r="48" spans="1:6" x14ac:dyDescent="0.2">
      <c r="A48" s="50" t="s">
        <v>95</v>
      </c>
      <c r="B48" s="8" t="s">
        <v>49</v>
      </c>
      <c r="C48" s="34">
        <v>67205000</v>
      </c>
      <c r="D48" s="34">
        <v>73644000</v>
      </c>
      <c r="E48" s="34">
        <v>143000</v>
      </c>
      <c r="F48" s="65">
        <f>E48/D48</f>
        <v>1.9417739394926945E-3</v>
      </c>
    </row>
    <row r="49" spans="1:6" x14ac:dyDescent="0.2">
      <c r="A49" s="48" t="s">
        <v>96</v>
      </c>
      <c r="B49" s="4" t="s">
        <v>50</v>
      </c>
      <c r="C49" s="32">
        <v>6570106</v>
      </c>
      <c r="D49" s="32">
        <v>6546699</v>
      </c>
      <c r="E49" s="32"/>
      <c r="F49" s="64"/>
    </row>
    <row r="50" spans="1:6" x14ac:dyDescent="0.2">
      <c r="A50" s="50" t="s">
        <v>117</v>
      </c>
      <c r="B50" s="8" t="s">
        <v>51</v>
      </c>
      <c r="C50" s="34">
        <v>898928</v>
      </c>
      <c r="D50" s="34">
        <v>822145</v>
      </c>
      <c r="E50" s="34"/>
      <c r="F50" s="65"/>
    </row>
    <row r="51" spans="1:6" x14ac:dyDescent="0.2">
      <c r="A51" s="48" t="s">
        <v>107</v>
      </c>
      <c r="B51" s="4" t="s">
        <v>52</v>
      </c>
      <c r="C51" s="32">
        <v>612838</v>
      </c>
      <c r="D51" s="32">
        <v>613512</v>
      </c>
      <c r="E51" s="32"/>
      <c r="F51" s="64"/>
    </row>
    <row r="52" spans="1:6" x14ac:dyDescent="0.2">
      <c r="A52" s="50" t="s">
        <v>109</v>
      </c>
      <c r="B52" s="8" t="s">
        <v>53</v>
      </c>
      <c r="C52" s="34">
        <v>7218525</v>
      </c>
      <c r="D52" s="34">
        <v>7414972</v>
      </c>
      <c r="E52" s="34"/>
      <c r="F52" s="65"/>
    </row>
    <row r="53" spans="1:6" x14ac:dyDescent="0.2">
      <c r="A53" s="48" t="s">
        <v>97</v>
      </c>
      <c r="B53" s="4" t="s">
        <v>54</v>
      </c>
      <c r="C53" s="32">
        <v>1361975</v>
      </c>
      <c r="D53" s="32">
        <v>1283381</v>
      </c>
      <c r="E53" s="32"/>
      <c r="F53" s="64"/>
    </row>
    <row r="54" spans="1:6" ht="30" x14ac:dyDescent="0.2">
      <c r="A54" s="50" t="s">
        <v>98</v>
      </c>
      <c r="B54" s="10" t="s">
        <v>129</v>
      </c>
      <c r="C54" s="34">
        <v>4612811</v>
      </c>
      <c r="D54" s="34">
        <v>4028146</v>
      </c>
      <c r="E54" s="34"/>
      <c r="F54" s="65"/>
    </row>
    <row r="55" spans="1:6" x14ac:dyDescent="0.2">
      <c r="A55" s="48" t="s">
        <v>99</v>
      </c>
      <c r="B55" s="4" t="s">
        <v>55</v>
      </c>
      <c r="C55" s="32">
        <v>865526</v>
      </c>
      <c r="D55" s="32">
        <v>847036</v>
      </c>
      <c r="E55" s="32"/>
      <c r="F55" s="64"/>
    </row>
    <row r="56" spans="1:6" x14ac:dyDescent="0.2">
      <c r="A56" s="50" t="s">
        <v>100</v>
      </c>
      <c r="B56" s="8" t="s">
        <v>56</v>
      </c>
      <c r="C56" s="34">
        <v>7964153</v>
      </c>
      <c r="D56" s="34">
        <v>8244569</v>
      </c>
      <c r="E56" s="34"/>
      <c r="F56" s="65"/>
    </row>
    <row r="57" spans="1:6" x14ac:dyDescent="0.2">
      <c r="A57" s="48" t="s">
        <v>101</v>
      </c>
      <c r="B57" s="4" t="s">
        <v>130</v>
      </c>
      <c r="C57" s="32">
        <v>21283419</v>
      </c>
      <c r="D57" s="32">
        <v>21331689</v>
      </c>
      <c r="E57" s="32"/>
      <c r="F57" s="64"/>
    </row>
    <row r="58" spans="1:6" x14ac:dyDescent="0.2">
      <c r="A58" s="50" t="s">
        <v>102</v>
      </c>
      <c r="B58" s="8" t="s">
        <v>57</v>
      </c>
      <c r="C58" s="34">
        <v>35584267</v>
      </c>
      <c r="D58" s="34">
        <v>35465388</v>
      </c>
      <c r="E58" s="34"/>
      <c r="F58" s="65"/>
    </row>
    <row r="59" spans="1:6" x14ac:dyDescent="0.2">
      <c r="A59" s="48" t="s">
        <v>103</v>
      </c>
      <c r="B59" s="4" t="s">
        <v>58</v>
      </c>
      <c r="C59" s="32">
        <v>374771119</v>
      </c>
      <c r="D59" s="32">
        <v>375771836</v>
      </c>
      <c r="E59" s="32">
        <v>2111388</v>
      </c>
      <c r="F59" s="64">
        <f>E59/D59</f>
        <v>5.6188032144058823E-3</v>
      </c>
    </row>
    <row r="60" spans="1:6" x14ac:dyDescent="0.2">
      <c r="A60" s="50" t="s">
        <v>104</v>
      </c>
      <c r="B60" s="8" t="s">
        <v>59</v>
      </c>
      <c r="C60" s="34">
        <v>10335957</v>
      </c>
      <c r="D60" s="34">
        <v>9434374</v>
      </c>
      <c r="E60" s="34"/>
      <c r="F60" s="65"/>
    </row>
    <row r="61" spans="1:6" x14ac:dyDescent="0.2">
      <c r="A61" s="56"/>
      <c r="B61" s="24" t="s">
        <v>60</v>
      </c>
      <c r="C61" s="25">
        <f>SUM(C3:C60)</f>
        <v>1567913929</v>
      </c>
      <c r="D61" s="25">
        <f>SUM(D42:D60)</f>
        <v>562039851</v>
      </c>
      <c r="E61" s="25">
        <f>SUM(E3:E60)</f>
        <v>3869219</v>
      </c>
      <c r="F61" s="67">
        <f>SUM(F3:F60)</f>
        <v>0.16125295243418353</v>
      </c>
    </row>
    <row r="63" spans="1:6" ht="18" customHeight="1" x14ac:dyDescent="0.2">
      <c r="A63" s="88" t="s">
        <v>0</v>
      </c>
      <c r="B63" s="89"/>
      <c r="C63" s="89"/>
      <c r="D63" s="40">
        <v>58</v>
      </c>
    </row>
    <row r="64" spans="1:6" ht="18" customHeight="1" x14ac:dyDescent="0.2">
      <c r="A64" s="84" t="s">
        <v>1</v>
      </c>
      <c r="B64" s="85"/>
      <c r="C64" s="85"/>
      <c r="D64" s="41">
        <v>10</v>
      </c>
    </row>
    <row r="65" spans="1:5" ht="18" customHeight="1" x14ac:dyDescent="0.2">
      <c r="A65" s="82" t="s">
        <v>2</v>
      </c>
      <c r="B65" s="83"/>
      <c r="C65" s="83"/>
      <c r="D65" s="42">
        <f>D64/D63</f>
        <v>0.17241379310344829</v>
      </c>
      <c r="E65" s="2"/>
    </row>
    <row r="66" spans="1:5" ht="18" customHeight="1" x14ac:dyDescent="0.2">
      <c r="A66" s="84" t="s">
        <v>3</v>
      </c>
      <c r="B66" s="85"/>
      <c r="C66" s="85"/>
      <c r="D66" s="43">
        <f>C61</f>
        <v>1567913929</v>
      </c>
    </row>
    <row r="67" spans="1:5" ht="18" customHeight="1" x14ac:dyDescent="0.2">
      <c r="A67" s="82" t="s">
        <v>4</v>
      </c>
      <c r="B67" s="83"/>
      <c r="C67" s="83"/>
      <c r="D67" s="43">
        <f>D61</f>
        <v>562039851</v>
      </c>
    </row>
    <row r="68" spans="1:5" ht="18" customHeight="1" x14ac:dyDescent="0.2">
      <c r="A68" s="84" t="s">
        <v>5</v>
      </c>
      <c r="B68" s="85"/>
      <c r="C68" s="85"/>
      <c r="D68" s="43">
        <f>E61</f>
        <v>3869219</v>
      </c>
    </row>
    <row r="69" spans="1:5" ht="18" customHeight="1" x14ac:dyDescent="0.2">
      <c r="A69" s="82" t="s">
        <v>6</v>
      </c>
      <c r="B69" s="83"/>
      <c r="C69" s="83"/>
      <c r="D69" s="44">
        <f>E61/C61</f>
        <v>2.4677496184167137E-3</v>
      </c>
    </row>
    <row r="70" spans="1:5" ht="18" customHeight="1" x14ac:dyDescent="0.2">
      <c r="A70" s="84" t="s">
        <v>7</v>
      </c>
      <c r="B70" s="85"/>
      <c r="C70" s="85"/>
      <c r="D70" s="44">
        <f>E61/D61</f>
        <v>6.8842431601882975E-3</v>
      </c>
    </row>
    <row r="71" spans="1:5" ht="18" customHeight="1" x14ac:dyDescent="0.2">
      <c r="A71" s="86" t="s">
        <v>8</v>
      </c>
      <c r="B71" s="87"/>
      <c r="C71" s="87"/>
      <c r="D71" s="45">
        <f>E61/F61</f>
        <v>23994717.253808096</v>
      </c>
    </row>
    <row r="73" spans="1:5" x14ac:dyDescent="0.2">
      <c r="A73" t="s">
        <v>131</v>
      </c>
    </row>
  </sheetData>
  <mergeCells count="9">
    <mergeCell ref="A63:C63"/>
    <mergeCell ref="A71:C71"/>
    <mergeCell ref="A70:C70"/>
    <mergeCell ref="A69:C69"/>
    <mergeCell ref="A68:C68"/>
    <mergeCell ref="A67:C67"/>
    <mergeCell ref="A66:C66"/>
    <mergeCell ref="A65:C65"/>
    <mergeCell ref="A64:C64"/>
  </mergeCells>
  <pageMargins left="0.7" right="0.7" top="0.75" bottom="0.75" header="0.3" footer="0.3"/>
  <pageSetup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7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style="3" customWidth="1"/>
  </cols>
  <sheetData>
    <row r="1" spans="1:6" ht="29" customHeight="1" x14ac:dyDescent="0.2">
      <c r="A1" s="15" t="s">
        <v>140</v>
      </c>
    </row>
    <row r="2" spans="1:6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32">
        <v>689586</v>
      </c>
      <c r="D3" s="32">
        <v>677792</v>
      </c>
      <c r="E3" s="32">
        <v>1080</v>
      </c>
      <c r="F3" s="63">
        <f>E3/D3</f>
        <v>1.5934091874793446E-3</v>
      </c>
    </row>
    <row r="4" spans="1:6" x14ac:dyDescent="0.2">
      <c r="A4" s="50" t="s">
        <v>63</v>
      </c>
      <c r="B4" s="33" t="s">
        <v>10</v>
      </c>
      <c r="C4" s="34">
        <v>76024563</v>
      </c>
      <c r="D4" s="34">
        <v>85533412</v>
      </c>
      <c r="E4" s="34"/>
      <c r="F4" s="52"/>
    </row>
    <row r="5" spans="1:6" x14ac:dyDescent="0.2">
      <c r="A5" s="48" t="s">
        <v>64</v>
      </c>
      <c r="B5" s="4" t="s">
        <v>11</v>
      </c>
      <c r="C5" s="32">
        <v>10672755</v>
      </c>
      <c r="D5" s="32">
        <v>10943099</v>
      </c>
      <c r="E5" s="32">
        <v>91953</v>
      </c>
      <c r="F5" s="63">
        <f>E5/D5</f>
        <v>8.4028299478968432E-3</v>
      </c>
    </row>
    <row r="6" spans="1:6" x14ac:dyDescent="0.2">
      <c r="A6" s="50" t="s">
        <v>108</v>
      </c>
      <c r="B6" s="8" t="s">
        <v>12</v>
      </c>
      <c r="C6" s="34">
        <v>256500</v>
      </c>
      <c r="D6" s="34">
        <v>250218</v>
      </c>
      <c r="E6" s="34"/>
      <c r="F6" s="52"/>
    </row>
    <row r="7" spans="1:6" x14ac:dyDescent="0.2">
      <c r="A7" s="48" t="s">
        <v>65</v>
      </c>
      <c r="B7" s="4" t="s">
        <v>125</v>
      </c>
      <c r="C7" s="32">
        <v>10209322</v>
      </c>
      <c r="D7" s="32">
        <v>10202365</v>
      </c>
      <c r="E7" s="32"/>
      <c r="F7" s="63"/>
    </row>
    <row r="8" spans="1:6" ht="30" x14ac:dyDescent="0.2">
      <c r="A8" s="50" t="s">
        <v>66</v>
      </c>
      <c r="B8" s="10" t="s">
        <v>13</v>
      </c>
      <c r="C8" s="34">
        <v>51604503</v>
      </c>
      <c r="D8" s="34">
        <v>32541488</v>
      </c>
      <c r="E8" s="34">
        <v>699041</v>
      </c>
      <c r="F8" s="52">
        <f>E8/D8</f>
        <v>2.1481531514477764E-2</v>
      </c>
    </row>
    <row r="9" spans="1:6" x14ac:dyDescent="0.2">
      <c r="A9" s="48" t="s">
        <v>118</v>
      </c>
      <c r="B9" s="4" t="s">
        <v>14</v>
      </c>
      <c r="C9" s="32">
        <v>42289</v>
      </c>
      <c r="D9" s="32">
        <v>43150</v>
      </c>
      <c r="E9" s="32"/>
      <c r="F9" s="63"/>
    </row>
    <row r="10" spans="1:6" ht="30" x14ac:dyDescent="0.2">
      <c r="A10" s="50" t="s">
        <v>67</v>
      </c>
      <c r="B10" s="10" t="s">
        <v>15</v>
      </c>
      <c r="C10" s="34">
        <v>2636503</v>
      </c>
      <c r="D10" s="34">
        <v>2896780</v>
      </c>
      <c r="E10" s="34">
        <v>107301</v>
      </c>
      <c r="F10" s="52">
        <f>E10/D10</f>
        <v>3.7041473636244382E-2</v>
      </c>
    </row>
    <row r="11" spans="1:6" x14ac:dyDescent="0.2">
      <c r="A11" s="48" t="s">
        <v>68</v>
      </c>
      <c r="B11" s="4" t="s">
        <v>16</v>
      </c>
      <c r="C11" s="32">
        <v>16018956</v>
      </c>
      <c r="D11" s="32">
        <v>15694983</v>
      </c>
      <c r="E11" s="32"/>
      <c r="F11" s="63"/>
    </row>
    <row r="12" spans="1:6" ht="30" x14ac:dyDescent="0.2">
      <c r="A12" s="50" t="s">
        <v>69</v>
      </c>
      <c r="B12" s="10" t="s">
        <v>17</v>
      </c>
      <c r="C12" s="34">
        <v>43108741</v>
      </c>
      <c r="D12" s="34">
        <v>45166711</v>
      </c>
      <c r="E12" s="34">
        <v>91279</v>
      </c>
      <c r="F12" s="52">
        <f>E12/D12</f>
        <v>2.0209352857240371E-3</v>
      </c>
    </row>
    <row r="13" spans="1:6" x14ac:dyDescent="0.2">
      <c r="A13" s="48" t="s">
        <v>70</v>
      </c>
      <c r="B13" s="12" t="s">
        <v>18</v>
      </c>
      <c r="C13" s="32">
        <v>792034</v>
      </c>
      <c r="D13" s="32">
        <v>658832</v>
      </c>
      <c r="E13" s="32">
        <v>3568</v>
      </c>
      <c r="F13" s="63">
        <f>E13/D13</f>
        <v>5.4156446559972798E-3</v>
      </c>
    </row>
    <row r="14" spans="1:6" x14ac:dyDescent="0.2">
      <c r="A14" s="50" t="s">
        <v>71</v>
      </c>
      <c r="B14" s="8" t="s">
        <v>19</v>
      </c>
      <c r="C14" s="34">
        <v>8536147</v>
      </c>
      <c r="D14" s="34">
        <v>8324920</v>
      </c>
      <c r="E14" s="34"/>
      <c r="F14" s="52"/>
    </row>
    <row r="15" spans="1:6" x14ac:dyDescent="0.2">
      <c r="A15" s="48" t="s">
        <v>72</v>
      </c>
      <c r="B15" s="4" t="s">
        <v>20</v>
      </c>
      <c r="C15" s="32">
        <v>449211535</v>
      </c>
      <c r="D15" s="32">
        <v>366804504</v>
      </c>
      <c r="E15" s="32"/>
      <c r="F15" s="63"/>
    </row>
    <row r="16" spans="1:6" x14ac:dyDescent="0.2">
      <c r="A16" s="50" t="s">
        <v>105</v>
      </c>
      <c r="B16" s="8" t="s">
        <v>21</v>
      </c>
      <c r="C16" s="34">
        <v>1630265</v>
      </c>
      <c r="D16" s="34">
        <v>1637183</v>
      </c>
      <c r="E16" s="34"/>
      <c r="F16" s="52"/>
    </row>
    <row r="17" spans="1:6" x14ac:dyDescent="0.2">
      <c r="A17" s="48" t="s">
        <v>73</v>
      </c>
      <c r="B17" s="4" t="s">
        <v>22</v>
      </c>
      <c r="C17" s="32">
        <v>139667904</v>
      </c>
      <c r="D17" s="32">
        <v>138526964</v>
      </c>
      <c r="E17" s="32"/>
      <c r="F17" s="63"/>
    </row>
    <row r="18" spans="1:6" x14ac:dyDescent="0.2">
      <c r="A18" s="50" t="s">
        <v>74</v>
      </c>
      <c r="B18" s="8" t="s">
        <v>23</v>
      </c>
      <c r="C18" s="34">
        <v>5450188</v>
      </c>
      <c r="D18" s="34">
        <v>5160243</v>
      </c>
      <c r="E18" s="34"/>
      <c r="F18" s="52"/>
    </row>
    <row r="19" spans="1:6" x14ac:dyDescent="0.2">
      <c r="A19" s="48" t="s">
        <v>75</v>
      </c>
      <c r="B19" s="4" t="s">
        <v>126</v>
      </c>
      <c r="C19" s="32">
        <v>962673</v>
      </c>
      <c r="D19" s="32">
        <v>1012268</v>
      </c>
      <c r="E19" s="32">
        <v>44460</v>
      </c>
      <c r="F19" s="63">
        <f>E19/D19</f>
        <v>4.3921175024795804E-2</v>
      </c>
    </row>
    <row r="20" spans="1:6" x14ac:dyDescent="0.2">
      <c r="A20" s="50" t="s">
        <v>76</v>
      </c>
      <c r="B20" s="8" t="s">
        <v>24</v>
      </c>
      <c r="C20" s="34">
        <v>1021837</v>
      </c>
      <c r="D20" s="34">
        <v>1018388</v>
      </c>
      <c r="E20" s="34"/>
      <c r="F20" s="52"/>
    </row>
    <row r="21" spans="1:6" x14ac:dyDescent="0.2">
      <c r="A21" s="48" t="s">
        <v>77</v>
      </c>
      <c r="B21" s="4" t="s">
        <v>25</v>
      </c>
      <c r="C21" s="32">
        <v>1297744</v>
      </c>
      <c r="D21" s="32">
        <v>1309219</v>
      </c>
      <c r="E21" s="32"/>
      <c r="F21" s="63"/>
    </row>
    <row r="22" spans="1:6" x14ac:dyDescent="0.2">
      <c r="A22" s="50" t="s">
        <v>78</v>
      </c>
      <c r="B22" s="8" t="s">
        <v>26</v>
      </c>
      <c r="C22" s="34">
        <v>4851002</v>
      </c>
      <c r="D22" s="34">
        <v>5010998</v>
      </c>
      <c r="E22" s="34"/>
      <c r="F22" s="52"/>
    </row>
    <row r="23" spans="1:6" x14ac:dyDescent="0.2">
      <c r="A23" s="48" t="s">
        <v>119</v>
      </c>
      <c r="B23" s="4" t="s">
        <v>127</v>
      </c>
      <c r="C23" s="32">
        <v>28135119</v>
      </c>
      <c r="D23" s="32">
        <v>26008293</v>
      </c>
      <c r="E23" s="32"/>
      <c r="F23" s="63"/>
    </row>
    <row r="24" spans="1:6" x14ac:dyDescent="0.2">
      <c r="A24" s="50" t="s">
        <v>79</v>
      </c>
      <c r="B24" s="8" t="s">
        <v>27</v>
      </c>
      <c r="C24" s="34">
        <v>51195875</v>
      </c>
      <c r="D24" s="34">
        <v>45417509</v>
      </c>
      <c r="E24" s="34"/>
      <c r="F24" s="52"/>
    </row>
    <row r="25" spans="1:6" ht="30" x14ac:dyDescent="0.2">
      <c r="A25" s="48" t="s">
        <v>111</v>
      </c>
      <c r="B25" s="11" t="s">
        <v>28</v>
      </c>
      <c r="C25" s="32">
        <v>2764833</v>
      </c>
      <c r="D25" s="32">
        <v>2952450</v>
      </c>
      <c r="E25" s="32"/>
      <c r="F25" s="63"/>
    </row>
    <row r="26" spans="1:6" ht="30" x14ac:dyDescent="0.2">
      <c r="A26" s="50" t="s">
        <v>80</v>
      </c>
      <c r="B26" s="10" t="s">
        <v>29</v>
      </c>
      <c r="C26" s="34">
        <v>3613908</v>
      </c>
      <c r="D26" s="34">
        <v>3612656</v>
      </c>
      <c r="E26" s="34"/>
      <c r="F26" s="52"/>
    </row>
    <row r="27" spans="1:6" x14ac:dyDescent="0.2">
      <c r="A27" s="48" t="s">
        <v>81</v>
      </c>
      <c r="B27" s="4" t="s">
        <v>30</v>
      </c>
      <c r="C27" s="32">
        <v>2306828</v>
      </c>
      <c r="D27" s="32">
        <v>2294004</v>
      </c>
      <c r="E27" s="32"/>
      <c r="F27" s="63"/>
    </row>
    <row r="28" spans="1:6" x14ac:dyDescent="0.2">
      <c r="A28" s="50" t="s">
        <v>110</v>
      </c>
      <c r="B28" s="8" t="s">
        <v>31</v>
      </c>
      <c r="C28" s="34">
        <v>72125053</v>
      </c>
      <c r="D28" s="34">
        <v>7009752</v>
      </c>
      <c r="E28" s="34"/>
      <c r="F28" s="52"/>
    </row>
    <row r="29" spans="1:6" x14ac:dyDescent="0.2">
      <c r="A29" s="48" t="s">
        <v>82</v>
      </c>
      <c r="B29" s="4" t="s">
        <v>32</v>
      </c>
      <c r="C29" s="32">
        <v>1333675</v>
      </c>
      <c r="D29" s="32">
        <v>1333603</v>
      </c>
      <c r="E29" s="32"/>
      <c r="F29" s="63"/>
    </row>
    <row r="30" spans="1:6" x14ac:dyDescent="0.2">
      <c r="A30" s="50" t="s">
        <v>83</v>
      </c>
      <c r="B30" s="8" t="s">
        <v>33</v>
      </c>
      <c r="C30" s="34">
        <v>4781818</v>
      </c>
      <c r="D30" s="34">
        <v>4746220</v>
      </c>
      <c r="E30" s="34"/>
      <c r="F30" s="52"/>
    </row>
    <row r="31" spans="1:6" ht="30" x14ac:dyDescent="0.2">
      <c r="A31" s="48" t="s">
        <v>113</v>
      </c>
      <c r="B31" s="11" t="s">
        <v>34</v>
      </c>
      <c r="C31" s="32">
        <v>741532</v>
      </c>
      <c r="D31" s="32">
        <v>732011</v>
      </c>
      <c r="E31" s="32">
        <v>2500</v>
      </c>
      <c r="F31" s="63">
        <f>E31/D31</f>
        <v>3.4152492243969012E-3</v>
      </c>
    </row>
    <row r="32" spans="1:6" x14ac:dyDescent="0.2">
      <c r="A32" s="50" t="s">
        <v>115</v>
      </c>
      <c r="B32" s="8" t="s">
        <v>35</v>
      </c>
      <c r="C32" s="34">
        <v>3306673</v>
      </c>
      <c r="D32" s="34">
        <v>3027771</v>
      </c>
      <c r="E32" s="34"/>
      <c r="F32" s="52"/>
    </row>
    <row r="33" spans="1:6" x14ac:dyDescent="0.2">
      <c r="A33" s="48" t="s">
        <v>84</v>
      </c>
      <c r="B33" s="4" t="s">
        <v>36</v>
      </c>
      <c r="C33" s="32">
        <v>48245245</v>
      </c>
      <c r="D33" s="32">
        <v>48855375</v>
      </c>
      <c r="E33" s="32">
        <v>204118</v>
      </c>
      <c r="F33" s="63">
        <f>E33/D33</f>
        <v>4.1780049789813299E-3</v>
      </c>
    </row>
    <row r="34" spans="1:6" x14ac:dyDescent="0.2">
      <c r="A34" s="50" t="s">
        <v>120</v>
      </c>
      <c r="B34" s="8" t="s">
        <v>134</v>
      </c>
      <c r="C34" s="34"/>
      <c r="D34" s="34"/>
      <c r="E34" s="34"/>
      <c r="F34" s="52"/>
    </row>
    <row r="35" spans="1:6" x14ac:dyDescent="0.2">
      <c r="A35" s="48" t="s">
        <v>85</v>
      </c>
      <c r="B35" s="4" t="s">
        <v>37</v>
      </c>
      <c r="C35" s="32">
        <v>23587642</v>
      </c>
      <c r="D35" s="32">
        <v>22575430</v>
      </c>
      <c r="E35" s="32">
        <v>192000</v>
      </c>
      <c r="F35" s="63">
        <f>E35/D35</f>
        <v>8.5048213921063744E-3</v>
      </c>
    </row>
    <row r="36" spans="1:6" x14ac:dyDescent="0.2">
      <c r="A36" s="50" t="s">
        <v>86</v>
      </c>
      <c r="B36" s="8" t="s">
        <v>38</v>
      </c>
      <c r="C36" s="34">
        <v>32020729</v>
      </c>
      <c r="D36" s="34">
        <v>31979368</v>
      </c>
      <c r="E36" s="34"/>
      <c r="F36" s="52"/>
    </row>
    <row r="37" spans="1:6" x14ac:dyDescent="0.2">
      <c r="A37" s="48" t="s">
        <v>87</v>
      </c>
      <c r="B37" s="4" t="s">
        <v>39</v>
      </c>
      <c r="C37" s="32">
        <v>175329</v>
      </c>
      <c r="D37" s="32">
        <v>190476</v>
      </c>
      <c r="E37" s="32"/>
      <c r="F37" s="63"/>
    </row>
    <row r="38" spans="1:6" x14ac:dyDescent="0.2">
      <c r="A38" s="50" t="s">
        <v>88</v>
      </c>
      <c r="B38" s="8" t="s">
        <v>40</v>
      </c>
      <c r="C38" s="34">
        <v>115154537</v>
      </c>
      <c r="D38" s="34">
        <v>115620057</v>
      </c>
      <c r="E38" s="34"/>
      <c r="F38" s="52"/>
    </row>
    <row r="39" spans="1:6" x14ac:dyDescent="0.2">
      <c r="A39" s="48" t="s">
        <v>89</v>
      </c>
      <c r="B39" s="4" t="s">
        <v>41</v>
      </c>
      <c r="C39" s="32">
        <v>160600</v>
      </c>
      <c r="D39" s="32">
        <v>160461</v>
      </c>
      <c r="E39" s="32"/>
      <c r="F39" s="63"/>
    </row>
    <row r="40" spans="1:6" x14ac:dyDescent="0.2">
      <c r="A40" s="50" t="s">
        <v>112</v>
      </c>
      <c r="B40" s="8" t="s">
        <v>42</v>
      </c>
      <c r="C40" s="34">
        <v>7668392</v>
      </c>
      <c r="D40" s="34">
        <v>7658727</v>
      </c>
      <c r="E40" s="34"/>
      <c r="F40" s="52"/>
    </row>
    <row r="41" spans="1:6" x14ac:dyDescent="0.2">
      <c r="A41" s="48" t="s">
        <v>90</v>
      </c>
      <c r="B41" s="4" t="s">
        <v>43</v>
      </c>
      <c r="C41" s="32">
        <v>2065247</v>
      </c>
      <c r="D41" s="32">
        <v>1979259</v>
      </c>
      <c r="E41" s="32"/>
      <c r="F41" s="63"/>
    </row>
    <row r="42" spans="1:6" x14ac:dyDescent="0.2">
      <c r="A42" s="50" t="s">
        <v>91</v>
      </c>
      <c r="B42" s="8" t="s">
        <v>44</v>
      </c>
      <c r="C42" s="34">
        <v>34791507</v>
      </c>
      <c r="D42" s="34">
        <v>33476400</v>
      </c>
      <c r="E42" s="34">
        <v>103715</v>
      </c>
      <c r="F42" s="52">
        <f>E42/D42</f>
        <v>3.0981527284893238E-3</v>
      </c>
    </row>
    <row r="43" spans="1:6" x14ac:dyDescent="0.2">
      <c r="A43" s="48" t="s">
        <v>116</v>
      </c>
      <c r="B43" s="4" t="s">
        <v>45</v>
      </c>
      <c r="C43" s="32">
        <v>357824</v>
      </c>
      <c r="D43" s="32">
        <v>62661</v>
      </c>
      <c r="E43" s="32"/>
      <c r="F43" s="63"/>
    </row>
    <row r="44" spans="1:6" x14ac:dyDescent="0.2">
      <c r="A44" s="50" t="s">
        <v>92</v>
      </c>
      <c r="B44" s="8" t="s">
        <v>137</v>
      </c>
      <c r="C44" s="34">
        <v>4192808</v>
      </c>
      <c r="D44" s="34">
        <v>4161606</v>
      </c>
      <c r="E44" s="34"/>
      <c r="F44" s="52"/>
    </row>
    <row r="45" spans="1:6" x14ac:dyDescent="0.2">
      <c r="A45" s="48" t="s">
        <v>93</v>
      </c>
      <c r="B45" s="4" t="s">
        <v>46</v>
      </c>
      <c r="C45" s="32">
        <v>1431622</v>
      </c>
      <c r="D45" s="32">
        <v>1490127</v>
      </c>
      <c r="E45" s="32">
        <v>10750</v>
      </c>
      <c r="F45" s="63">
        <f>E45/D45</f>
        <v>7.2141502033048191E-3</v>
      </c>
    </row>
    <row r="46" spans="1:6" x14ac:dyDescent="0.2">
      <c r="A46" s="50" t="s">
        <v>94</v>
      </c>
      <c r="B46" s="8" t="s">
        <v>47</v>
      </c>
      <c r="C46" s="34">
        <v>155774</v>
      </c>
      <c r="D46" s="34">
        <v>136075</v>
      </c>
      <c r="E46" s="34"/>
      <c r="F46" s="52"/>
    </row>
    <row r="47" spans="1:6" x14ac:dyDescent="0.2">
      <c r="A47" s="48" t="s">
        <v>114</v>
      </c>
      <c r="B47" s="4" t="s">
        <v>48</v>
      </c>
      <c r="C47" s="32">
        <v>10808455</v>
      </c>
      <c r="D47" s="32">
        <v>13141179</v>
      </c>
      <c r="E47" s="32"/>
      <c r="F47" s="63"/>
    </row>
    <row r="48" spans="1:6" x14ac:dyDescent="0.2">
      <c r="A48" s="50" t="s">
        <v>106</v>
      </c>
      <c r="B48" s="8" t="s">
        <v>128</v>
      </c>
      <c r="C48" s="34">
        <v>3561331</v>
      </c>
      <c r="D48" s="34">
        <v>2445811</v>
      </c>
      <c r="E48" s="34"/>
      <c r="F48" s="52"/>
    </row>
    <row r="49" spans="1:6" x14ac:dyDescent="0.2">
      <c r="A49" s="48" t="s">
        <v>95</v>
      </c>
      <c r="B49" s="4" t="s">
        <v>49</v>
      </c>
      <c r="C49" s="32">
        <v>81408000</v>
      </c>
      <c r="D49" s="32">
        <v>73040000</v>
      </c>
      <c r="E49" s="32">
        <v>656000</v>
      </c>
      <c r="F49" s="63">
        <f>E49/D49</f>
        <v>8.9813800657174148E-3</v>
      </c>
    </row>
    <row r="50" spans="1:6" x14ac:dyDescent="0.2">
      <c r="A50" s="50" t="s">
        <v>96</v>
      </c>
      <c r="B50" s="8" t="s">
        <v>50</v>
      </c>
      <c r="C50" s="34">
        <v>5524954</v>
      </c>
      <c r="D50" s="34">
        <v>5509300</v>
      </c>
      <c r="E50" s="34"/>
      <c r="F50" s="52"/>
    </row>
    <row r="51" spans="1:6" x14ac:dyDescent="0.2">
      <c r="A51" s="48" t="s">
        <v>117</v>
      </c>
      <c r="B51" s="4" t="s">
        <v>51</v>
      </c>
      <c r="C51" s="32">
        <v>1134943</v>
      </c>
      <c r="D51" s="32">
        <v>1158486</v>
      </c>
      <c r="E51" s="32"/>
      <c r="F51" s="63"/>
    </row>
    <row r="52" spans="1:6" x14ac:dyDescent="0.2">
      <c r="A52" s="50" t="s">
        <v>107</v>
      </c>
      <c r="B52" s="8" t="s">
        <v>52</v>
      </c>
      <c r="C52" s="34">
        <v>446896</v>
      </c>
      <c r="D52" s="34">
        <v>446796</v>
      </c>
      <c r="E52" s="34"/>
      <c r="F52" s="52"/>
    </row>
    <row r="53" spans="1:6" x14ac:dyDescent="0.2">
      <c r="A53" s="48" t="s">
        <v>109</v>
      </c>
      <c r="B53" s="4" t="s">
        <v>53</v>
      </c>
      <c r="C53" s="32">
        <v>7637724</v>
      </c>
      <c r="D53" s="32">
        <v>7690254</v>
      </c>
      <c r="E53" s="32"/>
      <c r="F53" s="63"/>
    </row>
    <row r="54" spans="1:6" x14ac:dyDescent="0.2">
      <c r="A54" s="50" t="s">
        <v>97</v>
      </c>
      <c r="B54" s="8" t="s">
        <v>54</v>
      </c>
      <c r="C54" s="34">
        <v>1814571</v>
      </c>
      <c r="D54" s="34">
        <v>2313122</v>
      </c>
      <c r="E54" s="34"/>
      <c r="F54" s="52"/>
    </row>
    <row r="55" spans="1:6" ht="30" x14ac:dyDescent="0.2">
      <c r="A55" s="48" t="s">
        <v>98</v>
      </c>
      <c r="B55" s="11" t="s">
        <v>129</v>
      </c>
      <c r="C55" s="32">
        <v>4617386</v>
      </c>
      <c r="D55" s="32">
        <v>4620306</v>
      </c>
      <c r="E55" s="32"/>
      <c r="F55" s="63"/>
    </row>
    <row r="56" spans="1:6" x14ac:dyDescent="0.2">
      <c r="A56" s="50" t="s">
        <v>99</v>
      </c>
      <c r="B56" s="8" t="s">
        <v>55</v>
      </c>
      <c r="C56" s="34">
        <v>822119</v>
      </c>
      <c r="D56" s="34">
        <v>846937</v>
      </c>
      <c r="E56" s="34"/>
      <c r="F56" s="52"/>
    </row>
    <row r="57" spans="1:6" x14ac:dyDescent="0.2">
      <c r="A57" s="48" t="s">
        <v>100</v>
      </c>
      <c r="B57" s="4" t="s">
        <v>56</v>
      </c>
      <c r="C57" s="32">
        <v>9928324</v>
      </c>
      <c r="D57" s="32">
        <v>9859156</v>
      </c>
      <c r="E57" s="32"/>
      <c r="F57" s="63"/>
    </row>
    <row r="58" spans="1:6" x14ac:dyDescent="0.2">
      <c r="A58" s="50" t="s">
        <v>101</v>
      </c>
      <c r="B58" s="8" t="s">
        <v>130</v>
      </c>
      <c r="C58" s="34">
        <v>19602539</v>
      </c>
      <c r="D58" s="34">
        <v>19626965</v>
      </c>
      <c r="E58" s="34"/>
      <c r="F58" s="52"/>
    </row>
    <row r="59" spans="1:6" x14ac:dyDescent="0.2">
      <c r="A59" s="48" t="s">
        <v>102</v>
      </c>
      <c r="B59" s="4" t="s">
        <v>57</v>
      </c>
      <c r="C59" s="32">
        <v>29628148</v>
      </c>
      <c r="D59" s="32">
        <v>29610748</v>
      </c>
      <c r="E59" s="32"/>
      <c r="F59" s="63"/>
    </row>
    <row r="60" spans="1:6" x14ac:dyDescent="0.2">
      <c r="A60" s="50" t="s">
        <v>103</v>
      </c>
      <c r="B60" s="8" t="s">
        <v>58</v>
      </c>
      <c r="C60" s="34">
        <v>415643688</v>
      </c>
      <c r="D60" s="34">
        <v>415066980</v>
      </c>
      <c r="E60" s="34">
        <v>2286104</v>
      </c>
      <c r="F60" s="52">
        <f>E60/D60</f>
        <v>5.5077953924448529E-3</v>
      </c>
    </row>
    <row r="61" spans="1:6" x14ac:dyDescent="0.2">
      <c r="A61" s="48" t="s">
        <v>104</v>
      </c>
      <c r="B61" s="4" t="s">
        <v>59</v>
      </c>
      <c r="C61" s="32">
        <v>9059979</v>
      </c>
      <c r="D61" s="32">
        <v>9059653</v>
      </c>
      <c r="E61" s="32"/>
      <c r="F61" s="63"/>
    </row>
    <row r="62" spans="1:6" x14ac:dyDescent="0.2">
      <c r="A62" s="56"/>
      <c r="B62" s="24" t="s">
        <v>60</v>
      </c>
      <c r="C62" s="25">
        <f>SUM(C3:C61)</f>
        <v>1866636674</v>
      </c>
      <c r="D62" s="25">
        <f>SUM(D35:D61)</f>
        <v>813926340</v>
      </c>
      <c r="E62" s="25">
        <f>SUM(E3:E61)</f>
        <v>4493869</v>
      </c>
      <c r="F62" s="57">
        <f>SUM(F3:F61)</f>
        <v>0.16077655323805648</v>
      </c>
    </row>
    <row r="64" spans="1:6" ht="15" customHeight="1" x14ac:dyDescent="0.2">
      <c r="A64" s="88" t="s">
        <v>0</v>
      </c>
      <c r="B64" s="89"/>
      <c r="C64" s="89"/>
      <c r="D64" s="40">
        <v>59</v>
      </c>
    </row>
    <row r="65" spans="1:5" ht="18" customHeight="1" x14ac:dyDescent="0.2">
      <c r="A65" s="84" t="s">
        <v>1</v>
      </c>
      <c r="B65" s="85"/>
      <c r="C65" s="85"/>
      <c r="D65" s="41">
        <v>14</v>
      </c>
    </row>
    <row r="66" spans="1:5" ht="18" customHeight="1" x14ac:dyDescent="0.2">
      <c r="A66" s="82" t="s">
        <v>2</v>
      </c>
      <c r="B66" s="83"/>
      <c r="C66" s="83"/>
      <c r="D66" s="42">
        <f>D65/D64</f>
        <v>0.23728813559322035</v>
      </c>
      <c r="E66" s="2"/>
    </row>
    <row r="67" spans="1:5" ht="18" customHeight="1" x14ac:dyDescent="0.2">
      <c r="A67" s="84" t="s">
        <v>3</v>
      </c>
      <c r="B67" s="85"/>
      <c r="C67" s="85"/>
      <c r="D67" s="43">
        <f>C62</f>
        <v>1866636674</v>
      </c>
    </row>
    <row r="68" spans="1:5" ht="18" customHeight="1" x14ac:dyDescent="0.2">
      <c r="A68" s="82" t="s">
        <v>4</v>
      </c>
      <c r="B68" s="83"/>
      <c r="C68" s="83"/>
      <c r="D68" s="43">
        <f>D62</f>
        <v>813926340</v>
      </c>
    </row>
    <row r="69" spans="1:5" ht="18" customHeight="1" x14ac:dyDescent="0.2">
      <c r="A69" s="84" t="s">
        <v>5</v>
      </c>
      <c r="B69" s="85"/>
      <c r="C69" s="85"/>
      <c r="D69" s="43">
        <f>E62</f>
        <v>4493869</v>
      </c>
    </row>
    <row r="70" spans="1:5" ht="18" customHeight="1" x14ac:dyDescent="0.2">
      <c r="A70" s="82" t="s">
        <v>6</v>
      </c>
      <c r="B70" s="83"/>
      <c r="C70" s="83"/>
      <c r="D70" s="44">
        <f>E62/C62</f>
        <v>2.4074685034287504E-3</v>
      </c>
    </row>
    <row r="71" spans="1:5" ht="18" customHeight="1" x14ac:dyDescent="0.2">
      <c r="A71" s="84" t="s">
        <v>7</v>
      </c>
      <c r="B71" s="85"/>
      <c r="C71" s="85"/>
      <c r="D71" s="44">
        <f>E62/D62</f>
        <v>5.5212232104443256E-3</v>
      </c>
    </row>
    <row r="72" spans="1:5" ht="18" customHeight="1" x14ac:dyDescent="0.2">
      <c r="A72" s="86" t="s">
        <v>8</v>
      </c>
      <c r="B72" s="87"/>
      <c r="C72" s="87"/>
      <c r="D72" s="45">
        <f>E62/F62</f>
        <v>27951022.14528805</v>
      </c>
    </row>
    <row r="74" spans="1:5" x14ac:dyDescent="0.2">
      <c r="A74" t="s">
        <v>131</v>
      </c>
    </row>
  </sheetData>
  <mergeCells count="9">
    <mergeCell ref="A64:C64"/>
    <mergeCell ref="A72:C72"/>
    <mergeCell ref="A71:C71"/>
    <mergeCell ref="A70:C70"/>
    <mergeCell ref="A69:C69"/>
    <mergeCell ref="A68:C68"/>
    <mergeCell ref="A67:C67"/>
    <mergeCell ref="A66:C66"/>
    <mergeCell ref="A65:C65"/>
  </mergeCells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7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7" ht="29" customHeight="1" x14ac:dyDescent="0.2">
      <c r="A1" s="30" t="s">
        <v>138</v>
      </c>
    </row>
    <row r="2" spans="1:7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7" x14ac:dyDescent="0.2">
      <c r="A3" s="48" t="s">
        <v>62</v>
      </c>
      <c r="B3" s="4" t="s">
        <v>124</v>
      </c>
      <c r="C3" s="32">
        <v>689730</v>
      </c>
      <c r="D3" s="32">
        <v>659427</v>
      </c>
      <c r="E3" s="32">
        <v>1578</v>
      </c>
      <c r="F3" s="63">
        <f>E3/D3</f>
        <v>2.3929866383997018E-3</v>
      </c>
    </row>
    <row r="4" spans="1:7" x14ac:dyDescent="0.2">
      <c r="A4" s="50" t="s">
        <v>63</v>
      </c>
      <c r="B4" s="33" t="s">
        <v>10</v>
      </c>
      <c r="C4" s="34">
        <v>90883835</v>
      </c>
      <c r="D4" s="34">
        <v>162603572</v>
      </c>
      <c r="E4" s="34"/>
      <c r="F4" s="51"/>
    </row>
    <row r="5" spans="1:7" x14ac:dyDescent="0.2">
      <c r="A5" s="48" t="s">
        <v>64</v>
      </c>
      <c r="B5" s="4" t="s">
        <v>11</v>
      </c>
      <c r="C5" s="32">
        <v>11356801</v>
      </c>
      <c r="D5" s="32">
        <v>11370507</v>
      </c>
      <c r="E5" s="32">
        <v>100009</v>
      </c>
      <c r="F5" s="63">
        <f>E5/D5</f>
        <v>8.7954741156221084E-3</v>
      </c>
    </row>
    <row r="6" spans="1:7" x14ac:dyDescent="0.2">
      <c r="A6" s="50" t="s">
        <v>108</v>
      </c>
      <c r="B6" s="8" t="s">
        <v>12</v>
      </c>
      <c r="C6" s="34">
        <v>249275</v>
      </c>
      <c r="D6" s="34">
        <v>261612</v>
      </c>
      <c r="E6" s="34"/>
      <c r="F6" s="51"/>
    </row>
    <row r="7" spans="1:7" x14ac:dyDescent="0.2">
      <c r="A7" s="48" t="s">
        <v>65</v>
      </c>
      <c r="B7" s="4" t="s">
        <v>125</v>
      </c>
      <c r="C7" s="32">
        <v>12641620</v>
      </c>
      <c r="D7" s="32">
        <v>13267029</v>
      </c>
      <c r="E7" s="32"/>
      <c r="F7" s="49"/>
    </row>
    <row r="8" spans="1:7" ht="30" x14ac:dyDescent="0.2">
      <c r="A8" s="50" t="s">
        <v>66</v>
      </c>
      <c r="B8" s="10" t="s">
        <v>13</v>
      </c>
      <c r="C8" s="34">
        <v>33837830</v>
      </c>
      <c r="D8" s="34">
        <v>35085253</v>
      </c>
      <c r="E8" s="34">
        <v>1223786</v>
      </c>
      <c r="F8" s="52">
        <f>E8/D8</f>
        <v>3.4880352722552695E-2</v>
      </c>
      <c r="G8" s="3"/>
    </row>
    <row r="9" spans="1:7" x14ac:dyDescent="0.2">
      <c r="A9" s="48" t="s">
        <v>118</v>
      </c>
      <c r="B9" s="4" t="s">
        <v>14</v>
      </c>
      <c r="C9" s="32">
        <v>44503</v>
      </c>
      <c r="D9" s="32">
        <v>39525</v>
      </c>
      <c r="E9" s="32"/>
      <c r="F9" s="49"/>
    </row>
    <row r="10" spans="1:7" ht="30" x14ac:dyDescent="0.2">
      <c r="A10" s="50" t="s">
        <v>67</v>
      </c>
      <c r="B10" s="10" t="s">
        <v>15</v>
      </c>
      <c r="C10" s="34">
        <v>1686097</v>
      </c>
      <c r="D10" s="34">
        <v>1886673</v>
      </c>
      <c r="E10" s="34">
        <v>22503</v>
      </c>
      <c r="F10" s="52">
        <f>E10/D10</f>
        <v>1.1927345120219561E-2</v>
      </c>
    </row>
    <row r="11" spans="1:7" x14ac:dyDescent="0.2">
      <c r="A11" s="48" t="s">
        <v>68</v>
      </c>
      <c r="B11" s="4" t="s">
        <v>16</v>
      </c>
      <c r="C11" s="32">
        <v>14968247</v>
      </c>
      <c r="D11" s="32">
        <v>15139380</v>
      </c>
      <c r="E11" s="32"/>
      <c r="F11" s="49"/>
    </row>
    <row r="12" spans="1:7" ht="30" x14ac:dyDescent="0.2">
      <c r="A12" s="50" t="s">
        <v>69</v>
      </c>
      <c r="B12" s="10" t="s">
        <v>17</v>
      </c>
      <c r="C12" s="34">
        <v>34476155</v>
      </c>
      <c r="D12" s="34">
        <v>35309829</v>
      </c>
      <c r="E12" s="34">
        <v>255245</v>
      </c>
      <c r="F12" s="52">
        <f>E12/D12</f>
        <v>7.2287237641394412E-3</v>
      </c>
    </row>
    <row r="13" spans="1:7" x14ac:dyDescent="0.2">
      <c r="A13" s="48" t="s">
        <v>70</v>
      </c>
      <c r="B13" s="12" t="s">
        <v>18</v>
      </c>
      <c r="C13" s="32">
        <v>1026127</v>
      </c>
      <c r="D13" s="32">
        <v>573702</v>
      </c>
      <c r="E13" s="32">
        <v>3790</v>
      </c>
      <c r="F13" s="63">
        <f>E13/D13</f>
        <v>6.6062171650090118E-3</v>
      </c>
    </row>
    <row r="14" spans="1:7" x14ac:dyDescent="0.2">
      <c r="A14" s="50" t="s">
        <v>71</v>
      </c>
      <c r="B14" s="8" t="s">
        <v>19</v>
      </c>
      <c r="C14" s="34">
        <v>6733891</v>
      </c>
      <c r="D14" s="34">
        <v>6651134</v>
      </c>
      <c r="E14" s="34"/>
      <c r="F14" s="51"/>
    </row>
    <row r="15" spans="1:7" x14ac:dyDescent="0.2">
      <c r="A15" s="48" t="s">
        <v>72</v>
      </c>
      <c r="B15" s="4" t="s">
        <v>20</v>
      </c>
      <c r="C15" s="32">
        <v>403926824</v>
      </c>
      <c r="D15" s="32">
        <v>419674677</v>
      </c>
      <c r="E15" s="32"/>
      <c r="F15" s="49"/>
    </row>
    <row r="16" spans="1:7" x14ac:dyDescent="0.2">
      <c r="A16" s="50" t="s">
        <v>105</v>
      </c>
      <c r="B16" s="8" t="s">
        <v>21</v>
      </c>
      <c r="C16" s="34">
        <v>2231793</v>
      </c>
      <c r="D16" s="34">
        <v>2203348</v>
      </c>
      <c r="E16" s="34"/>
      <c r="F16" s="51"/>
    </row>
    <row r="17" spans="1:6" x14ac:dyDescent="0.2">
      <c r="A17" s="48" t="s">
        <v>73</v>
      </c>
      <c r="B17" s="4" t="s">
        <v>22</v>
      </c>
      <c r="C17" s="32">
        <v>128677583</v>
      </c>
      <c r="D17" s="32">
        <v>128318060</v>
      </c>
      <c r="E17" s="32"/>
      <c r="F17" s="49"/>
    </row>
    <row r="18" spans="1:6" x14ac:dyDescent="0.2">
      <c r="A18" s="50" t="s">
        <v>74</v>
      </c>
      <c r="B18" s="8" t="s">
        <v>23</v>
      </c>
      <c r="C18" s="34">
        <v>5540726</v>
      </c>
      <c r="D18" s="34">
        <v>5556806</v>
      </c>
      <c r="E18" s="34"/>
      <c r="F18" s="51"/>
    </row>
    <row r="19" spans="1:6" x14ac:dyDescent="0.2">
      <c r="A19" s="48" t="s">
        <v>75</v>
      </c>
      <c r="B19" s="4" t="s">
        <v>126</v>
      </c>
      <c r="C19" s="32">
        <v>1283035</v>
      </c>
      <c r="D19" s="32">
        <v>1273892</v>
      </c>
      <c r="E19" s="32">
        <v>35315</v>
      </c>
      <c r="F19" s="63">
        <f>E19/D19</f>
        <v>2.7722130290479884E-2</v>
      </c>
    </row>
    <row r="20" spans="1:6" x14ac:dyDescent="0.2">
      <c r="A20" s="50" t="s">
        <v>76</v>
      </c>
      <c r="B20" s="8" t="s">
        <v>24</v>
      </c>
      <c r="C20" s="34">
        <v>1020122</v>
      </c>
      <c r="D20" s="34">
        <v>968702</v>
      </c>
      <c r="E20" s="34"/>
      <c r="F20" s="51"/>
    </row>
    <row r="21" spans="1:6" x14ac:dyDescent="0.2">
      <c r="A21" s="48" t="s">
        <v>77</v>
      </c>
      <c r="B21" s="4" t="s">
        <v>25</v>
      </c>
      <c r="C21" s="32">
        <v>1532958</v>
      </c>
      <c r="D21" s="32">
        <v>1525989</v>
      </c>
      <c r="E21" s="32"/>
      <c r="F21" s="49"/>
    </row>
    <row r="22" spans="1:6" x14ac:dyDescent="0.2">
      <c r="A22" s="50" t="s">
        <v>78</v>
      </c>
      <c r="B22" s="8" t="s">
        <v>26</v>
      </c>
      <c r="C22" s="34">
        <v>5214178</v>
      </c>
      <c r="D22" s="34">
        <v>5680630</v>
      </c>
      <c r="E22" s="34"/>
      <c r="F22" s="51"/>
    </row>
    <row r="23" spans="1:6" x14ac:dyDescent="0.2">
      <c r="A23" s="48" t="s">
        <v>119</v>
      </c>
      <c r="B23" s="4" t="s">
        <v>127</v>
      </c>
      <c r="C23" s="32">
        <v>34718465</v>
      </c>
      <c r="D23" s="32">
        <v>34202624</v>
      </c>
      <c r="E23" s="32"/>
      <c r="F23" s="49"/>
    </row>
    <row r="24" spans="1:6" x14ac:dyDescent="0.2">
      <c r="A24" s="50" t="s">
        <v>79</v>
      </c>
      <c r="B24" s="8" t="s">
        <v>27</v>
      </c>
      <c r="C24" s="34">
        <v>44233578</v>
      </c>
      <c r="D24" s="34">
        <v>46424287</v>
      </c>
      <c r="E24" s="34"/>
      <c r="F24" s="51"/>
    </row>
    <row r="25" spans="1:6" ht="30" x14ac:dyDescent="0.2">
      <c r="A25" s="48" t="s">
        <v>111</v>
      </c>
      <c r="B25" s="11" t="s">
        <v>28</v>
      </c>
      <c r="C25" s="32">
        <v>3927082</v>
      </c>
      <c r="D25" s="32">
        <v>3666116</v>
      </c>
      <c r="E25" s="32">
        <v>60159</v>
      </c>
      <c r="F25" s="63">
        <f>E25/D25</f>
        <v>1.6409464403199462E-2</v>
      </c>
    </row>
    <row r="26" spans="1:6" ht="30" x14ac:dyDescent="0.2">
      <c r="A26" s="50" t="s">
        <v>80</v>
      </c>
      <c r="B26" s="10" t="s">
        <v>29</v>
      </c>
      <c r="C26" s="34">
        <v>3078851</v>
      </c>
      <c r="D26" s="34">
        <v>3125151</v>
      </c>
      <c r="E26" s="34"/>
      <c r="F26" s="51"/>
    </row>
    <row r="27" spans="1:6" x14ac:dyDescent="0.2">
      <c r="A27" s="48" t="s">
        <v>81</v>
      </c>
      <c r="B27" s="4" t="s">
        <v>30</v>
      </c>
      <c r="C27" s="32">
        <v>2224111</v>
      </c>
      <c r="D27" s="32">
        <v>2211885</v>
      </c>
      <c r="E27" s="32"/>
      <c r="F27" s="49"/>
    </row>
    <row r="28" spans="1:6" x14ac:dyDescent="0.2">
      <c r="A28" s="50" t="s">
        <v>110</v>
      </c>
      <c r="B28" s="8" t="s">
        <v>31</v>
      </c>
      <c r="C28" s="34">
        <v>7034225</v>
      </c>
      <c r="D28" s="34">
        <v>4719371</v>
      </c>
      <c r="E28" s="34"/>
      <c r="F28" s="51"/>
    </row>
    <row r="29" spans="1:6" x14ac:dyDescent="0.2">
      <c r="A29" s="48" t="s">
        <v>82</v>
      </c>
      <c r="B29" s="4" t="s">
        <v>32</v>
      </c>
      <c r="C29" s="32">
        <v>1307896</v>
      </c>
      <c r="D29" s="32">
        <v>1301051</v>
      </c>
      <c r="E29" s="32"/>
      <c r="F29" s="49"/>
    </row>
    <row r="30" spans="1:6" x14ac:dyDescent="0.2">
      <c r="A30" s="50" t="s">
        <v>83</v>
      </c>
      <c r="B30" s="8" t="s">
        <v>33</v>
      </c>
      <c r="C30" s="34">
        <v>7220454</v>
      </c>
      <c r="D30" s="34">
        <v>5496699</v>
      </c>
      <c r="E30" s="34">
        <v>73296</v>
      </c>
      <c r="F30" s="52">
        <f>E30/D30</f>
        <v>1.3334548608173742E-2</v>
      </c>
    </row>
    <row r="31" spans="1:6" ht="30" x14ac:dyDescent="0.2">
      <c r="A31" s="48" t="s">
        <v>113</v>
      </c>
      <c r="B31" s="11" t="s">
        <v>34</v>
      </c>
      <c r="C31" s="32">
        <v>1052980</v>
      </c>
      <c r="D31" s="32">
        <v>1044706</v>
      </c>
      <c r="E31" s="32"/>
      <c r="F31" s="49"/>
    </row>
    <row r="32" spans="1:6" x14ac:dyDescent="0.2">
      <c r="A32" s="50" t="s">
        <v>115</v>
      </c>
      <c r="B32" s="8" t="s">
        <v>35</v>
      </c>
      <c r="C32" s="34">
        <v>6934946</v>
      </c>
      <c r="D32" s="34">
        <v>5025556</v>
      </c>
      <c r="E32" s="34"/>
      <c r="F32" s="51"/>
    </row>
    <row r="33" spans="1:6" x14ac:dyDescent="0.2">
      <c r="A33" s="48" t="s">
        <v>84</v>
      </c>
      <c r="B33" s="4" t="s">
        <v>36</v>
      </c>
      <c r="C33" s="32">
        <v>48166826</v>
      </c>
      <c r="D33" s="32">
        <v>48612394</v>
      </c>
      <c r="E33" s="32">
        <v>247964</v>
      </c>
      <c r="F33" s="63">
        <f>E33/D33</f>
        <v>5.1008390987697496E-3</v>
      </c>
    </row>
    <row r="34" spans="1:6" x14ac:dyDescent="0.2">
      <c r="A34" s="50" t="s">
        <v>120</v>
      </c>
      <c r="B34" s="8" t="s">
        <v>134</v>
      </c>
      <c r="C34" s="34"/>
      <c r="D34" s="34"/>
      <c r="E34" s="34"/>
      <c r="F34" s="51"/>
    </row>
    <row r="35" spans="1:6" x14ac:dyDescent="0.2">
      <c r="A35" s="48" t="s">
        <v>85</v>
      </c>
      <c r="B35" s="4" t="s">
        <v>37</v>
      </c>
      <c r="C35" s="32">
        <v>25855558</v>
      </c>
      <c r="D35" s="32">
        <v>27349786</v>
      </c>
      <c r="E35" s="32">
        <v>165000</v>
      </c>
      <c r="F35" s="63">
        <f>E35/D35</f>
        <v>6.0329539689999772E-3</v>
      </c>
    </row>
    <row r="36" spans="1:6" x14ac:dyDescent="0.2">
      <c r="A36" s="50" t="s">
        <v>86</v>
      </c>
      <c r="B36" s="8" t="s">
        <v>38</v>
      </c>
      <c r="C36" s="34">
        <v>48206467</v>
      </c>
      <c r="D36" s="34">
        <v>47929057</v>
      </c>
      <c r="E36" s="34"/>
      <c r="F36" s="51"/>
    </row>
    <row r="37" spans="1:6" x14ac:dyDescent="0.2">
      <c r="A37" s="48" t="s">
        <v>87</v>
      </c>
      <c r="B37" s="4" t="s">
        <v>39</v>
      </c>
      <c r="C37" s="32">
        <v>319592</v>
      </c>
      <c r="D37" s="32">
        <v>318155</v>
      </c>
      <c r="E37" s="32"/>
      <c r="F37" s="49"/>
    </row>
    <row r="38" spans="1:6" x14ac:dyDescent="0.2">
      <c r="A38" s="50" t="s">
        <v>88</v>
      </c>
      <c r="B38" s="8" t="s">
        <v>40</v>
      </c>
      <c r="C38" s="34">
        <v>141795092</v>
      </c>
      <c r="D38" s="34">
        <v>141159628</v>
      </c>
      <c r="E38" s="34"/>
      <c r="F38" s="51"/>
    </row>
    <row r="39" spans="1:6" x14ac:dyDescent="0.2">
      <c r="A39" s="48" t="s">
        <v>89</v>
      </c>
      <c r="B39" s="4" t="s">
        <v>41</v>
      </c>
      <c r="C39" s="32">
        <v>178283</v>
      </c>
      <c r="D39" s="32">
        <v>188379</v>
      </c>
      <c r="E39" s="32"/>
      <c r="F39" s="49"/>
    </row>
    <row r="40" spans="1:6" x14ac:dyDescent="0.2">
      <c r="A40" s="50" t="s">
        <v>112</v>
      </c>
      <c r="B40" s="8" t="s">
        <v>42</v>
      </c>
      <c r="C40" s="34">
        <v>5251964</v>
      </c>
      <c r="D40" s="34">
        <v>6181487</v>
      </c>
      <c r="E40" s="34"/>
      <c r="F40" s="51"/>
    </row>
    <row r="41" spans="1:6" x14ac:dyDescent="0.2">
      <c r="A41" s="48" t="s">
        <v>90</v>
      </c>
      <c r="B41" s="4" t="s">
        <v>43</v>
      </c>
      <c r="C41" s="32">
        <v>1680596</v>
      </c>
      <c r="D41" s="32">
        <v>1780258</v>
      </c>
      <c r="E41" s="32"/>
      <c r="F41" s="49"/>
    </row>
    <row r="42" spans="1:6" x14ac:dyDescent="0.2">
      <c r="A42" s="50" t="s">
        <v>91</v>
      </c>
      <c r="B42" s="8" t="s">
        <v>44</v>
      </c>
      <c r="C42" s="34">
        <v>41478958</v>
      </c>
      <c r="D42" s="34">
        <v>41089462</v>
      </c>
      <c r="E42" s="34">
        <v>35437</v>
      </c>
      <c r="F42" s="52">
        <f>E42/D42</f>
        <v>8.6243523947819025E-4</v>
      </c>
    </row>
    <row r="43" spans="1:6" x14ac:dyDescent="0.2">
      <c r="A43" s="48" t="s">
        <v>116</v>
      </c>
      <c r="B43" s="4" t="s">
        <v>45</v>
      </c>
      <c r="C43" s="32">
        <v>198657</v>
      </c>
      <c r="D43" s="32">
        <v>272913</v>
      </c>
      <c r="E43" s="32"/>
      <c r="F43" s="49"/>
    </row>
    <row r="44" spans="1:6" x14ac:dyDescent="0.2">
      <c r="A44" s="50" t="s">
        <v>92</v>
      </c>
      <c r="B44" s="8" t="s">
        <v>137</v>
      </c>
      <c r="C44" s="34">
        <v>5364523</v>
      </c>
      <c r="D44" s="34">
        <v>4788917</v>
      </c>
      <c r="E44" s="34"/>
      <c r="F44" s="51"/>
    </row>
    <row r="45" spans="1:6" x14ac:dyDescent="0.2">
      <c r="A45" s="48" t="s">
        <v>93</v>
      </c>
      <c r="B45" s="4" t="s">
        <v>46</v>
      </c>
      <c r="C45" s="32">
        <v>1687409</v>
      </c>
      <c r="D45" s="32">
        <v>1538683</v>
      </c>
      <c r="E45" s="32">
        <v>11000</v>
      </c>
      <c r="F45" s="63">
        <f>E45/D45</f>
        <v>7.1489709056381332E-3</v>
      </c>
    </row>
    <row r="46" spans="1:6" x14ac:dyDescent="0.2">
      <c r="A46" s="50" t="s">
        <v>94</v>
      </c>
      <c r="B46" s="8" t="s">
        <v>47</v>
      </c>
      <c r="C46" s="34">
        <v>143165</v>
      </c>
      <c r="D46" s="34">
        <v>141522</v>
      </c>
      <c r="E46" s="34"/>
      <c r="F46" s="51"/>
    </row>
    <row r="47" spans="1:6" x14ac:dyDescent="0.2">
      <c r="A47" s="48" t="s">
        <v>114</v>
      </c>
      <c r="B47" s="4" t="s">
        <v>48</v>
      </c>
      <c r="C47" s="32">
        <v>11129222</v>
      </c>
      <c r="D47" s="32">
        <v>11049255</v>
      </c>
      <c r="E47" s="32"/>
      <c r="F47" s="49"/>
    </row>
    <row r="48" spans="1:6" x14ac:dyDescent="0.2">
      <c r="A48" s="50" t="s">
        <v>106</v>
      </c>
      <c r="B48" s="8" t="s">
        <v>128</v>
      </c>
      <c r="C48" s="34">
        <v>3770789</v>
      </c>
      <c r="D48" s="34">
        <v>2893249</v>
      </c>
      <c r="E48" s="34"/>
      <c r="F48" s="51"/>
    </row>
    <row r="49" spans="1:6" x14ac:dyDescent="0.2">
      <c r="A49" s="48" t="s">
        <v>95</v>
      </c>
      <c r="B49" s="4" t="s">
        <v>49</v>
      </c>
      <c r="C49" s="32">
        <v>71296007</v>
      </c>
      <c r="D49" s="32">
        <v>67879000</v>
      </c>
      <c r="E49" s="32">
        <v>1376661</v>
      </c>
      <c r="F49" s="63">
        <f>E49/D49</f>
        <v>2.0281103139409833E-2</v>
      </c>
    </row>
    <row r="50" spans="1:6" x14ac:dyDescent="0.2">
      <c r="A50" s="50" t="s">
        <v>96</v>
      </c>
      <c r="B50" s="8" t="s">
        <v>50</v>
      </c>
      <c r="C50" s="34">
        <v>4566895</v>
      </c>
      <c r="D50" s="34">
        <v>4566454</v>
      </c>
      <c r="E50" s="34">
        <v>24139</v>
      </c>
      <c r="F50" s="52">
        <f>E50/D50</f>
        <v>5.2861585816916142E-3</v>
      </c>
    </row>
    <row r="51" spans="1:6" x14ac:dyDescent="0.2">
      <c r="A51" s="48" t="s">
        <v>117</v>
      </c>
      <c r="B51" s="4" t="s">
        <v>51</v>
      </c>
      <c r="C51" s="32">
        <v>1462786</v>
      </c>
      <c r="D51" s="32">
        <v>1436797</v>
      </c>
      <c r="E51" s="32"/>
      <c r="F51" s="49"/>
    </row>
    <row r="52" spans="1:6" x14ac:dyDescent="0.2">
      <c r="A52" s="50" t="s">
        <v>107</v>
      </c>
      <c r="B52" s="8" t="s">
        <v>52</v>
      </c>
      <c r="C52" s="34">
        <v>447512</v>
      </c>
      <c r="D52" s="34">
        <v>446535</v>
      </c>
      <c r="E52" s="34"/>
      <c r="F52" s="51"/>
    </row>
    <row r="53" spans="1:6" x14ac:dyDescent="0.2">
      <c r="A53" s="48" t="s">
        <v>109</v>
      </c>
      <c r="B53" s="4" t="s">
        <v>53</v>
      </c>
      <c r="C53" s="32">
        <v>8055943</v>
      </c>
      <c r="D53" s="32">
        <v>8050026</v>
      </c>
      <c r="E53" s="32"/>
      <c r="F53" s="49"/>
    </row>
    <row r="54" spans="1:6" x14ac:dyDescent="0.2">
      <c r="A54" s="50" t="s">
        <v>97</v>
      </c>
      <c r="B54" s="8" t="s">
        <v>54</v>
      </c>
      <c r="C54" s="34">
        <v>2148717</v>
      </c>
      <c r="D54" s="34">
        <v>2326869</v>
      </c>
      <c r="E54" s="34"/>
      <c r="F54" s="51"/>
    </row>
    <row r="55" spans="1:6" ht="30" x14ac:dyDescent="0.2">
      <c r="A55" s="48" t="s">
        <v>98</v>
      </c>
      <c r="B55" s="11" t="s">
        <v>129</v>
      </c>
      <c r="C55" s="32">
        <v>5439161</v>
      </c>
      <c r="D55" s="32">
        <v>5329752</v>
      </c>
      <c r="E55" s="32">
        <v>11206</v>
      </c>
      <c r="F55" s="63">
        <f>E55/D55</f>
        <v>2.1025368534971231E-3</v>
      </c>
    </row>
    <row r="56" spans="1:6" x14ac:dyDescent="0.2">
      <c r="A56" s="50" t="s">
        <v>99</v>
      </c>
      <c r="B56" s="8" t="s">
        <v>55</v>
      </c>
      <c r="C56" s="34">
        <v>971161</v>
      </c>
      <c r="D56" s="34">
        <v>863214</v>
      </c>
      <c r="E56" s="34"/>
      <c r="F56" s="51"/>
    </row>
    <row r="57" spans="1:6" x14ac:dyDescent="0.2">
      <c r="A57" s="48" t="s">
        <v>100</v>
      </c>
      <c r="B57" s="4" t="s">
        <v>56</v>
      </c>
      <c r="C57" s="32">
        <v>6988284</v>
      </c>
      <c r="D57" s="32">
        <v>6896098</v>
      </c>
      <c r="E57" s="32"/>
      <c r="F57" s="49"/>
    </row>
    <row r="58" spans="1:6" x14ac:dyDescent="0.2">
      <c r="A58" s="50" t="s">
        <v>101</v>
      </c>
      <c r="B58" s="8" t="s">
        <v>130</v>
      </c>
      <c r="C58" s="34">
        <v>28769518</v>
      </c>
      <c r="D58" s="34">
        <v>26275613</v>
      </c>
      <c r="E58" s="34"/>
      <c r="F58" s="51"/>
    </row>
    <row r="59" spans="1:6" x14ac:dyDescent="0.2">
      <c r="A59" s="48" t="s">
        <v>102</v>
      </c>
      <c r="B59" s="4" t="s">
        <v>57</v>
      </c>
      <c r="C59" s="32">
        <v>30086718</v>
      </c>
      <c r="D59" s="32">
        <v>30063147</v>
      </c>
      <c r="E59" s="32"/>
      <c r="F59" s="49"/>
    </row>
    <row r="60" spans="1:6" x14ac:dyDescent="0.2">
      <c r="A60" s="50" t="s">
        <v>103</v>
      </c>
      <c r="B60" s="8" t="s">
        <v>58</v>
      </c>
      <c r="C60" s="34">
        <v>398213195</v>
      </c>
      <c r="D60" s="34">
        <v>397277724</v>
      </c>
      <c r="E60" s="34">
        <v>2165271</v>
      </c>
      <c r="F60" s="52">
        <f>E60/D60</f>
        <v>5.4502703504211575E-3</v>
      </c>
    </row>
    <row r="61" spans="1:6" x14ac:dyDescent="0.2">
      <c r="A61" s="48" t="s">
        <v>104</v>
      </c>
      <c r="B61" s="4" t="s">
        <v>59</v>
      </c>
      <c r="C61" s="32">
        <v>10220605</v>
      </c>
      <c r="D61" s="32">
        <v>10612085</v>
      </c>
      <c r="E61" s="32"/>
      <c r="F61" s="49"/>
    </row>
    <row r="62" spans="1:6" x14ac:dyDescent="0.2">
      <c r="A62" s="56"/>
      <c r="B62" s="24" t="s">
        <v>60</v>
      </c>
      <c r="C62" s="25">
        <f>SUM(C3:C61)</f>
        <v>1773647521</v>
      </c>
      <c r="D62" s="25">
        <f>SUM(D35:D61)</f>
        <v>848704065</v>
      </c>
      <c r="E62" s="25">
        <f>SUM(E3:E61)</f>
        <v>5812359</v>
      </c>
      <c r="F62" s="57">
        <f>SUM(F3:F61)</f>
        <v>0.18156251096570136</v>
      </c>
    </row>
    <row r="64" spans="1:6" ht="15" customHeight="1" x14ac:dyDescent="0.2">
      <c r="A64" s="88" t="s">
        <v>0</v>
      </c>
      <c r="B64" s="89"/>
      <c r="C64" s="89"/>
      <c r="D64" s="40">
        <v>59</v>
      </c>
    </row>
    <row r="65" spans="1:5" ht="18" customHeight="1" x14ac:dyDescent="0.2">
      <c r="A65" s="84" t="s">
        <v>1</v>
      </c>
      <c r="B65" s="85"/>
      <c r="C65" s="85"/>
      <c r="D65" s="41">
        <v>17</v>
      </c>
    </row>
    <row r="66" spans="1:5" ht="18" customHeight="1" x14ac:dyDescent="0.2">
      <c r="A66" s="82" t="s">
        <v>2</v>
      </c>
      <c r="B66" s="83"/>
      <c r="C66" s="83"/>
      <c r="D66" s="42">
        <f>D65/D64</f>
        <v>0.28813559322033899</v>
      </c>
      <c r="E66" s="2"/>
    </row>
    <row r="67" spans="1:5" ht="18" customHeight="1" x14ac:dyDescent="0.2">
      <c r="A67" s="84" t="s">
        <v>3</v>
      </c>
      <c r="B67" s="85"/>
      <c r="C67" s="85"/>
      <c r="D67" s="43">
        <f>C62</f>
        <v>1773647521</v>
      </c>
    </row>
    <row r="68" spans="1:5" ht="18" customHeight="1" x14ac:dyDescent="0.2">
      <c r="A68" s="82" t="s">
        <v>4</v>
      </c>
      <c r="B68" s="83"/>
      <c r="C68" s="83"/>
      <c r="D68" s="43">
        <f>D62</f>
        <v>848704065</v>
      </c>
    </row>
    <row r="69" spans="1:5" ht="18" customHeight="1" x14ac:dyDescent="0.2">
      <c r="A69" s="84" t="s">
        <v>5</v>
      </c>
      <c r="B69" s="85"/>
      <c r="C69" s="85"/>
      <c r="D69" s="43">
        <f>E62</f>
        <v>5812359</v>
      </c>
    </row>
    <row r="70" spans="1:5" ht="18" customHeight="1" x14ac:dyDescent="0.2">
      <c r="A70" s="82" t="s">
        <v>6</v>
      </c>
      <c r="B70" s="83"/>
      <c r="C70" s="83"/>
      <c r="D70" s="44">
        <f>E62/C62</f>
        <v>3.2770654434895467E-3</v>
      </c>
    </row>
    <row r="71" spans="1:5" ht="18" customHeight="1" x14ac:dyDescent="0.2">
      <c r="A71" s="84" t="s">
        <v>7</v>
      </c>
      <c r="B71" s="85"/>
      <c r="C71" s="85"/>
      <c r="D71" s="44">
        <f>E62/D62</f>
        <v>6.8485108528377322E-3</v>
      </c>
    </row>
    <row r="72" spans="1:5" ht="18" customHeight="1" x14ac:dyDescent="0.2">
      <c r="A72" s="86" t="s">
        <v>8</v>
      </c>
      <c r="B72" s="87"/>
      <c r="C72" s="87"/>
      <c r="D72" s="45">
        <f>E62/F62</f>
        <v>32012990.837618466</v>
      </c>
    </row>
    <row r="74" spans="1:5" x14ac:dyDescent="0.2">
      <c r="A74" t="s">
        <v>131</v>
      </c>
    </row>
  </sheetData>
  <mergeCells count="9">
    <mergeCell ref="A64:C64"/>
    <mergeCell ref="A72:C72"/>
    <mergeCell ref="A71:C71"/>
    <mergeCell ref="A70:C70"/>
    <mergeCell ref="A69:C69"/>
    <mergeCell ref="A68:C68"/>
    <mergeCell ref="A67:C67"/>
    <mergeCell ref="A66:C66"/>
    <mergeCell ref="A65:C65"/>
  </mergeCells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F7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136</v>
      </c>
    </row>
    <row r="2" spans="1:6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5">
        <v>493104</v>
      </c>
      <c r="D3" s="5">
        <v>455472</v>
      </c>
      <c r="E3" s="5">
        <v>1150</v>
      </c>
      <c r="F3" s="63">
        <f>E3/D3</f>
        <v>2.5248533389538763E-3</v>
      </c>
    </row>
    <row r="4" spans="1:6" x14ac:dyDescent="0.2">
      <c r="A4" s="50" t="s">
        <v>63</v>
      </c>
      <c r="B4" s="6" t="s">
        <v>10</v>
      </c>
      <c r="C4" s="9">
        <v>91457998</v>
      </c>
      <c r="D4" s="9">
        <v>88203751</v>
      </c>
      <c r="E4" s="9"/>
      <c r="F4" s="51"/>
    </row>
    <row r="5" spans="1:6" x14ac:dyDescent="0.2">
      <c r="A5" s="48" t="s">
        <v>64</v>
      </c>
      <c r="B5" s="4" t="s">
        <v>11</v>
      </c>
      <c r="C5" s="5">
        <v>11756827</v>
      </c>
      <c r="D5" s="5">
        <v>11705775</v>
      </c>
      <c r="E5" s="5">
        <v>103060</v>
      </c>
      <c r="F5" s="63">
        <f>E5/D5</f>
        <v>8.8042013450625872E-3</v>
      </c>
    </row>
    <row r="6" spans="1:6" x14ac:dyDescent="0.2">
      <c r="A6" s="50" t="s">
        <v>108</v>
      </c>
      <c r="B6" s="8" t="s">
        <v>12</v>
      </c>
      <c r="C6" s="9">
        <v>284384</v>
      </c>
      <c r="D6" s="9">
        <v>286424</v>
      </c>
      <c r="E6" s="9"/>
      <c r="F6" s="51"/>
    </row>
    <row r="7" spans="1:6" x14ac:dyDescent="0.2">
      <c r="A7" s="48" t="s">
        <v>65</v>
      </c>
      <c r="B7" s="4" t="s">
        <v>125</v>
      </c>
      <c r="C7" s="5">
        <v>20566383</v>
      </c>
      <c r="D7" s="5">
        <v>20214981</v>
      </c>
      <c r="E7" s="5"/>
      <c r="F7" s="49"/>
    </row>
    <row r="8" spans="1:6" ht="30" x14ac:dyDescent="0.2">
      <c r="A8" s="50" t="s">
        <v>66</v>
      </c>
      <c r="B8" s="10" t="s">
        <v>13</v>
      </c>
      <c r="C8" s="9">
        <v>27099787</v>
      </c>
      <c r="D8" s="9">
        <v>29097045</v>
      </c>
      <c r="E8" s="9">
        <v>561108</v>
      </c>
      <c r="F8" s="52">
        <f>E8/D8</f>
        <v>1.9284020078327541E-2</v>
      </c>
    </row>
    <row r="9" spans="1:6" x14ac:dyDescent="0.2">
      <c r="A9" s="48" t="s">
        <v>118</v>
      </c>
      <c r="B9" s="4" t="s">
        <v>14</v>
      </c>
      <c r="C9" s="5">
        <v>45597</v>
      </c>
      <c r="D9" s="5">
        <v>46415</v>
      </c>
      <c r="E9" s="5"/>
      <c r="F9" s="49"/>
    </row>
    <row r="10" spans="1:6" ht="30" x14ac:dyDescent="0.2">
      <c r="A10" s="50" t="s">
        <v>67</v>
      </c>
      <c r="B10" s="10" t="s">
        <v>15</v>
      </c>
      <c r="C10" s="9">
        <v>821101</v>
      </c>
      <c r="D10" s="9">
        <v>845651</v>
      </c>
      <c r="E10" s="9">
        <v>24323</v>
      </c>
      <c r="F10" s="52">
        <f>E10/D10</f>
        <v>2.87624563797595E-2</v>
      </c>
    </row>
    <row r="11" spans="1:6" x14ac:dyDescent="0.2">
      <c r="A11" s="48" t="s">
        <v>68</v>
      </c>
      <c r="B11" s="4" t="s">
        <v>16</v>
      </c>
      <c r="C11" s="5">
        <v>6272057</v>
      </c>
      <c r="D11" s="5">
        <v>5839902</v>
      </c>
      <c r="E11" s="5"/>
      <c r="F11" s="49"/>
    </row>
    <row r="12" spans="1:6" ht="30" x14ac:dyDescent="0.2">
      <c r="A12" s="50" t="s">
        <v>69</v>
      </c>
      <c r="B12" s="10" t="s">
        <v>17</v>
      </c>
      <c r="C12" s="9">
        <v>44236149</v>
      </c>
      <c r="D12" s="9">
        <v>39521216</v>
      </c>
      <c r="E12" s="9">
        <v>246688</v>
      </c>
      <c r="F12" s="52">
        <f>E12/D12</f>
        <v>6.2419132042900701E-3</v>
      </c>
    </row>
    <row r="13" spans="1:6" x14ac:dyDescent="0.2">
      <c r="A13" s="48" t="s">
        <v>70</v>
      </c>
      <c r="B13" s="12" t="s">
        <v>18</v>
      </c>
      <c r="C13" s="5">
        <v>803976</v>
      </c>
      <c r="D13" s="5">
        <v>553007</v>
      </c>
      <c r="E13" s="5">
        <v>2275</v>
      </c>
      <c r="F13" s="63">
        <f>E13/D13</f>
        <v>4.1138719763040973E-3</v>
      </c>
    </row>
    <row r="14" spans="1:6" x14ac:dyDescent="0.2">
      <c r="A14" s="50" t="s">
        <v>71</v>
      </c>
      <c r="B14" s="8" t="s">
        <v>19</v>
      </c>
      <c r="C14" s="9">
        <v>9851131</v>
      </c>
      <c r="D14" s="9">
        <v>9977062</v>
      </c>
      <c r="E14" s="9"/>
      <c r="F14" s="51"/>
    </row>
    <row r="15" spans="1:6" x14ac:dyDescent="0.2">
      <c r="A15" s="48" t="s">
        <v>72</v>
      </c>
      <c r="B15" s="4" t="s">
        <v>20</v>
      </c>
      <c r="C15" s="5">
        <v>349698551</v>
      </c>
      <c r="D15" s="5">
        <v>386445763</v>
      </c>
      <c r="E15" s="5"/>
      <c r="F15" s="49"/>
    </row>
    <row r="16" spans="1:6" x14ac:dyDescent="0.2">
      <c r="A16" s="50" t="s">
        <v>105</v>
      </c>
      <c r="B16" s="8" t="s">
        <v>21</v>
      </c>
      <c r="C16" s="9">
        <v>2041307</v>
      </c>
      <c r="D16" s="9">
        <v>2043977</v>
      </c>
      <c r="E16" s="9"/>
      <c r="F16" s="51"/>
    </row>
    <row r="17" spans="1:6" x14ac:dyDescent="0.2">
      <c r="A17" s="48" t="s">
        <v>73</v>
      </c>
      <c r="B17" s="4" t="s">
        <v>22</v>
      </c>
      <c r="C17" s="5">
        <v>155408174</v>
      </c>
      <c r="D17" s="5">
        <v>154360813</v>
      </c>
      <c r="E17" s="5"/>
      <c r="F17" s="49"/>
    </row>
    <row r="18" spans="1:6" x14ac:dyDescent="0.2">
      <c r="A18" s="50" t="s">
        <v>74</v>
      </c>
      <c r="B18" s="8" t="s">
        <v>23</v>
      </c>
      <c r="C18" s="9">
        <v>7293873</v>
      </c>
      <c r="D18" s="9">
        <v>7292178</v>
      </c>
      <c r="E18" s="9"/>
      <c r="F18" s="51"/>
    </row>
    <row r="19" spans="1:6" x14ac:dyDescent="0.2">
      <c r="A19" s="48" t="s">
        <v>75</v>
      </c>
      <c r="B19" s="4" t="s">
        <v>126</v>
      </c>
      <c r="C19" s="5">
        <v>1284592</v>
      </c>
      <c r="D19" s="5">
        <v>1246566</v>
      </c>
      <c r="E19" s="5">
        <v>38171</v>
      </c>
      <c r="F19" s="63">
        <f>E19/D19</f>
        <v>3.0620921796358957E-2</v>
      </c>
    </row>
    <row r="20" spans="1:6" x14ac:dyDescent="0.2">
      <c r="A20" s="50" t="s">
        <v>76</v>
      </c>
      <c r="B20" s="8" t="s">
        <v>24</v>
      </c>
      <c r="C20" s="9">
        <v>1038487</v>
      </c>
      <c r="D20" s="9">
        <v>1025737</v>
      </c>
      <c r="E20" s="9"/>
      <c r="F20" s="51"/>
    </row>
    <row r="21" spans="1:6" x14ac:dyDescent="0.2">
      <c r="A21" s="48" t="s">
        <v>77</v>
      </c>
      <c r="B21" s="4" t="s">
        <v>25</v>
      </c>
      <c r="C21" s="5">
        <v>1435770</v>
      </c>
      <c r="D21" s="5">
        <v>1440421</v>
      </c>
      <c r="E21" s="5"/>
      <c r="F21" s="49"/>
    </row>
    <row r="22" spans="1:6" x14ac:dyDescent="0.2">
      <c r="A22" s="50" t="s">
        <v>78</v>
      </c>
      <c r="B22" s="8" t="s">
        <v>26</v>
      </c>
      <c r="C22" s="9">
        <v>7810646</v>
      </c>
      <c r="D22" s="9">
        <v>6732941</v>
      </c>
      <c r="E22" s="9"/>
      <c r="F22" s="51"/>
    </row>
    <row r="23" spans="1:6" x14ac:dyDescent="0.2">
      <c r="A23" s="48" t="s">
        <v>119</v>
      </c>
      <c r="B23" s="4" t="s">
        <v>127</v>
      </c>
      <c r="C23" s="5">
        <v>32951537</v>
      </c>
      <c r="D23" s="5">
        <v>32507343</v>
      </c>
      <c r="E23" s="5"/>
      <c r="F23" s="49"/>
    </row>
    <row r="24" spans="1:6" x14ac:dyDescent="0.2">
      <c r="A24" s="50" t="s">
        <v>79</v>
      </c>
      <c r="B24" s="8" t="s">
        <v>27</v>
      </c>
      <c r="C24" s="9">
        <v>42126954</v>
      </c>
      <c r="D24" s="9">
        <v>44693784</v>
      </c>
      <c r="E24" s="9"/>
      <c r="F24" s="51"/>
    </row>
    <row r="25" spans="1:6" ht="30" x14ac:dyDescent="0.2">
      <c r="A25" s="48" t="s">
        <v>111</v>
      </c>
      <c r="B25" s="11" t="s">
        <v>28</v>
      </c>
      <c r="C25" s="5">
        <v>3767279</v>
      </c>
      <c r="D25" s="5">
        <v>3355289</v>
      </c>
      <c r="E25" s="5">
        <v>111973</v>
      </c>
      <c r="F25" s="63">
        <f>E25/D25</f>
        <v>3.3372088067525632E-2</v>
      </c>
    </row>
    <row r="26" spans="1:6" ht="30" x14ac:dyDescent="0.2">
      <c r="A26" s="50" t="s">
        <v>80</v>
      </c>
      <c r="B26" s="10" t="s">
        <v>29</v>
      </c>
      <c r="C26" s="9">
        <v>2759004</v>
      </c>
      <c r="D26" s="9">
        <v>2731013</v>
      </c>
      <c r="E26" s="9"/>
      <c r="F26" s="51"/>
    </row>
    <row r="27" spans="1:6" x14ac:dyDescent="0.2">
      <c r="A27" s="48" t="s">
        <v>81</v>
      </c>
      <c r="B27" s="4" t="s">
        <v>30</v>
      </c>
      <c r="C27" s="5">
        <v>2160075</v>
      </c>
      <c r="D27" s="5">
        <v>2153216</v>
      </c>
      <c r="E27" s="5"/>
      <c r="F27" s="49"/>
    </row>
    <row r="28" spans="1:6" x14ac:dyDescent="0.2">
      <c r="A28" s="50" t="s">
        <v>110</v>
      </c>
      <c r="B28" s="8" t="s">
        <v>31</v>
      </c>
      <c r="C28" s="9">
        <v>3962136</v>
      </c>
      <c r="D28" s="9">
        <v>3960513</v>
      </c>
      <c r="E28" s="9"/>
      <c r="F28" s="51"/>
    </row>
    <row r="29" spans="1:6" x14ac:dyDescent="0.2">
      <c r="A29" s="48" t="s">
        <v>82</v>
      </c>
      <c r="B29" s="4" t="s">
        <v>32</v>
      </c>
      <c r="C29" s="5">
        <v>1764634</v>
      </c>
      <c r="D29" s="5">
        <v>1736986</v>
      </c>
      <c r="E29" s="5"/>
      <c r="F29" s="49"/>
    </row>
    <row r="30" spans="1:6" x14ac:dyDescent="0.2">
      <c r="A30" s="50" t="s">
        <v>83</v>
      </c>
      <c r="B30" s="8" t="s">
        <v>33</v>
      </c>
      <c r="C30" s="9">
        <v>7181541</v>
      </c>
      <c r="D30" s="9">
        <v>6267865</v>
      </c>
      <c r="E30" s="9">
        <v>39543</v>
      </c>
      <c r="F30" s="52">
        <f>E30/D30</f>
        <v>6.3088467923288075E-3</v>
      </c>
    </row>
    <row r="31" spans="1:6" ht="30" x14ac:dyDescent="0.2">
      <c r="A31" s="48" t="s">
        <v>113</v>
      </c>
      <c r="B31" s="11" t="s">
        <v>34</v>
      </c>
      <c r="C31" s="5">
        <v>806954</v>
      </c>
      <c r="D31" s="5">
        <v>806954</v>
      </c>
      <c r="E31" s="5"/>
      <c r="F31" s="49"/>
    </row>
    <row r="32" spans="1:6" x14ac:dyDescent="0.2">
      <c r="A32" s="50" t="s">
        <v>115</v>
      </c>
      <c r="B32" s="8" t="s">
        <v>35</v>
      </c>
      <c r="C32" s="9">
        <v>7614801</v>
      </c>
      <c r="D32" s="9">
        <v>6435826</v>
      </c>
      <c r="E32" s="9"/>
      <c r="F32" s="51"/>
    </row>
    <row r="33" spans="1:6" x14ac:dyDescent="0.2">
      <c r="A33" s="48" t="s">
        <v>84</v>
      </c>
      <c r="B33" s="4" t="s">
        <v>36</v>
      </c>
      <c r="C33" s="5">
        <v>31617445</v>
      </c>
      <c r="D33" s="5">
        <v>30595632</v>
      </c>
      <c r="E33" s="5">
        <v>142662</v>
      </c>
      <c r="F33" s="63">
        <f>E33/D33</f>
        <v>4.6628224577939751E-3</v>
      </c>
    </row>
    <row r="34" spans="1:6" x14ac:dyDescent="0.2">
      <c r="A34" s="50" t="s">
        <v>120</v>
      </c>
      <c r="B34" s="8" t="s">
        <v>134</v>
      </c>
      <c r="C34" s="9"/>
      <c r="D34" s="9"/>
      <c r="E34" s="9"/>
      <c r="F34" s="51"/>
    </row>
    <row r="35" spans="1:6" x14ac:dyDescent="0.2">
      <c r="A35" s="48" t="s">
        <v>85</v>
      </c>
      <c r="B35" s="4" t="s">
        <v>37</v>
      </c>
      <c r="C35" s="5">
        <v>31668163</v>
      </c>
      <c r="D35" s="5">
        <v>32122224</v>
      </c>
      <c r="E35" s="5">
        <v>194969</v>
      </c>
      <c r="F35" s="63">
        <f>E35/D35</f>
        <v>6.0695984188392435E-3</v>
      </c>
    </row>
    <row r="36" spans="1:6" x14ac:dyDescent="0.2">
      <c r="A36" s="50" t="s">
        <v>86</v>
      </c>
      <c r="B36" s="8" t="s">
        <v>38</v>
      </c>
      <c r="C36" s="9">
        <v>45029799</v>
      </c>
      <c r="D36" s="9">
        <v>45778043</v>
      </c>
      <c r="E36" s="9"/>
      <c r="F36" s="51"/>
    </row>
    <row r="37" spans="1:6" x14ac:dyDescent="0.2">
      <c r="A37" s="48" t="s">
        <v>87</v>
      </c>
      <c r="B37" s="4" t="s">
        <v>39</v>
      </c>
      <c r="C37" s="5">
        <v>212467</v>
      </c>
      <c r="D37" s="5">
        <v>212217</v>
      </c>
      <c r="E37" s="5"/>
      <c r="F37" s="49"/>
    </row>
    <row r="38" spans="1:6" x14ac:dyDescent="0.2">
      <c r="A38" s="50" t="s">
        <v>88</v>
      </c>
      <c r="B38" s="8" t="s">
        <v>40</v>
      </c>
      <c r="C38" s="9">
        <v>149566787</v>
      </c>
      <c r="D38" s="9">
        <v>147290654</v>
      </c>
      <c r="E38" s="9"/>
      <c r="F38" s="51"/>
    </row>
    <row r="39" spans="1:6" x14ac:dyDescent="0.2">
      <c r="A39" s="48" t="s">
        <v>89</v>
      </c>
      <c r="B39" s="4" t="s">
        <v>41</v>
      </c>
      <c r="C39" s="5">
        <v>135034</v>
      </c>
      <c r="D39" s="5">
        <v>179545</v>
      </c>
      <c r="E39" s="5"/>
      <c r="F39" s="49"/>
    </row>
    <row r="40" spans="1:6" x14ac:dyDescent="0.2">
      <c r="A40" s="50" t="s">
        <v>112</v>
      </c>
      <c r="B40" s="8" t="s">
        <v>42</v>
      </c>
      <c r="C40" s="9">
        <v>4473974</v>
      </c>
      <c r="D40" s="9">
        <v>4626821</v>
      </c>
      <c r="E40" s="9"/>
      <c r="F40" s="51"/>
    </row>
    <row r="41" spans="1:6" x14ac:dyDescent="0.2">
      <c r="A41" s="48" t="s">
        <v>90</v>
      </c>
      <c r="B41" s="4" t="s">
        <v>43</v>
      </c>
      <c r="C41" s="5">
        <v>1368029</v>
      </c>
      <c r="D41" s="5">
        <v>1440049</v>
      </c>
      <c r="E41" s="5"/>
      <c r="F41" s="49"/>
    </row>
    <row r="42" spans="1:6" x14ac:dyDescent="0.2">
      <c r="A42" s="50" t="s">
        <v>91</v>
      </c>
      <c r="B42" s="8" t="s">
        <v>44</v>
      </c>
      <c r="C42" s="9">
        <v>40909224</v>
      </c>
      <c r="D42" s="9">
        <v>40903217</v>
      </c>
      <c r="E42" s="9">
        <v>103008</v>
      </c>
      <c r="F42" s="52">
        <f>E42/D42</f>
        <v>2.5183349270547595E-3</v>
      </c>
    </row>
    <row r="43" spans="1:6" x14ac:dyDescent="0.2">
      <c r="A43" s="48" t="s">
        <v>116</v>
      </c>
      <c r="B43" s="4" t="s">
        <v>45</v>
      </c>
      <c r="C43" s="5">
        <v>192351</v>
      </c>
      <c r="D43" s="5">
        <v>254880</v>
      </c>
      <c r="E43" s="5"/>
      <c r="F43" s="49"/>
    </row>
    <row r="44" spans="1:6" x14ac:dyDescent="0.2">
      <c r="A44" s="50" t="s">
        <v>92</v>
      </c>
      <c r="B44" s="8" t="s">
        <v>137</v>
      </c>
      <c r="C44" s="9">
        <v>4953586</v>
      </c>
      <c r="D44" s="9">
        <v>5238526</v>
      </c>
      <c r="E44" s="9"/>
      <c r="F44" s="51"/>
    </row>
    <row r="45" spans="1:6" x14ac:dyDescent="0.2">
      <c r="A45" s="48" t="s">
        <v>93</v>
      </c>
      <c r="B45" s="4" t="s">
        <v>46</v>
      </c>
      <c r="C45" s="5">
        <v>1743531</v>
      </c>
      <c r="D45" s="5">
        <v>1452222</v>
      </c>
      <c r="E45" s="5">
        <v>10500</v>
      </c>
      <c r="F45" s="63">
        <f>E45/D45</f>
        <v>7.2302994996632742E-3</v>
      </c>
    </row>
    <row r="46" spans="1:6" x14ac:dyDescent="0.2">
      <c r="A46" s="50" t="s">
        <v>94</v>
      </c>
      <c r="B46" s="8" t="s">
        <v>47</v>
      </c>
      <c r="C46" s="9">
        <v>116656</v>
      </c>
      <c r="D46" s="9">
        <v>120328</v>
      </c>
      <c r="E46" s="9"/>
      <c r="F46" s="51"/>
    </row>
    <row r="47" spans="1:6" x14ac:dyDescent="0.2">
      <c r="A47" s="48" t="s">
        <v>114</v>
      </c>
      <c r="B47" s="4" t="s">
        <v>48</v>
      </c>
      <c r="C47" s="5">
        <v>10531280</v>
      </c>
      <c r="D47" s="5">
        <v>11097976</v>
      </c>
      <c r="E47" s="5">
        <v>84586</v>
      </c>
      <c r="F47" s="63">
        <f>E47/D47</f>
        <v>7.6217501281314716E-3</v>
      </c>
    </row>
    <row r="48" spans="1:6" x14ac:dyDescent="0.2">
      <c r="A48" s="50" t="s">
        <v>106</v>
      </c>
      <c r="B48" s="8" t="s">
        <v>128</v>
      </c>
      <c r="C48" s="9">
        <v>3856501</v>
      </c>
      <c r="D48" s="9">
        <v>3478444</v>
      </c>
      <c r="E48" s="9"/>
      <c r="F48" s="51"/>
    </row>
    <row r="49" spans="1:6" x14ac:dyDescent="0.2">
      <c r="A49" s="48" t="s">
        <v>95</v>
      </c>
      <c r="B49" s="4" t="s">
        <v>49</v>
      </c>
      <c r="C49" s="5">
        <v>41558000</v>
      </c>
      <c r="D49" s="5">
        <v>53207000</v>
      </c>
      <c r="E49" s="5">
        <v>918450</v>
      </c>
      <c r="F49" s="63">
        <f>E49/D49</f>
        <v>1.7261826451406771E-2</v>
      </c>
    </row>
    <row r="50" spans="1:6" x14ac:dyDescent="0.2">
      <c r="A50" s="50" t="s">
        <v>96</v>
      </c>
      <c r="B50" s="8" t="s">
        <v>50</v>
      </c>
      <c r="C50" s="9">
        <v>4283701</v>
      </c>
      <c r="D50" s="9">
        <v>4280522</v>
      </c>
      <c r="E50" s="9"/>
      <c r="F50" s="51"/>
    </row>
    <row r="51" spans="1:6" x14ac:dyDescent="0.2">
      <c r="A51" s="48" t="s">
        <v>117</v>
      </c>
      <c r="B51" s="4" t="s">
        <v>51</v>
      </c>
      <c r="C51" s="5">
        <v>1340982</v>
      </c>
      <c r="D51" s="5">
        <v>1439370</v>
      </c>
      <c r="E51" s="5"/>
      <c r="F51" s="49"/>
    </row>
    <row r="52" spans="1:6" x14ac:dyDescent="0.2">
      <c r="A52" s="50" t="s">
        <v>107</v>
      </c>
      <c r="B52" s="8" t="s">
        <v>52</v>
      </c>
      <c r="C52" s="9">
        <v>550742</v>
      </c>
      <c r="D52" s="9">
        <v>550601</v>
      </c>
      <c r="E52" s="9"/>
      <c r="F52" s="51"/>
    </row>
    <row r="53" spans="1:6" x14ac:dyDescent="0.2">
      <c r="A53" s="48" t="s">
        <v>109</v>
      </c>
      <c r="B53" s="4" t="s">
        <v>53</v>
      </c>
      <c r="C53" s="5">
        <v>6754323</v>
      </c>
      <c r="D53" s="5">
        <v>6723558</v>
      </c>
      <c r="E53" s="5"/>
      <c r="F53" s="49"/>
    </row>
    <row r="54" spans="1:6" x14ac:dyDescent="0.2">
      <c r="A54" s="50" t="s">
        <v>97</v>
      </c>
      <c r="B54" s="8" t="s">
        <v>54</v>
      </c>
      <c r="C54" s="9">
        <v>2141347</v>
      </c>
      <c r="D54" s="9">
        <v>2103536</v>
      </c>
      <c r="E54" s="9"/>
      <c r="F54" s="51"/>
    </row>
    <row r="55" spans="1:6" ht="30" x14ac:dyDescent="0.2">
      <c r="A55" s="48" t="s">
        <v>98</v>
      </c>
      <c r="B55" s="11" t="s">
        <v>129</v>
      </c>
      <c r="C55" s="5">
        <v>5618426</v>
      </c>
      <c r="D55" s="5">
        <v>5713678</v>
      </c>
      <c r="E55" s="5">
        <v>32211</v>
      </c>
      <c r="F55" s="63">
        <f>E55/D55</f>
        <v>5.6375245507359704E-3</v>
      </c>
    </row>
    <row r="56" spans="1:6" x14ac:dyDescent="0.2">
      <c r="A56" s="50" t="s">
        <v>99</v>
      </c>
      <c r="B56" s="8" t="s">
        <v>55</v>
      </c>
      <c r="C56" s="9">
        <v>957816</v>
      </c>
      <c r="D56" s="9">
        <v>962571</v>
      </c>
      <c r="E56" s="9"/>
      <c r="F56" s="51"/>
    </row>
    <row r="57" spans="1:6" x14ac:dyDescent="0.2">
      <c r="A57" s="48" t="s">
        <v>100</v>
      </c>
      <c r="B57" s="4" t="s">
        <v>56</v>
      </c>
      <c r="C57" s="5">
        <v>12221405</v>
      </c>
      <c r="D57" s="5">
        <v>9943451</v>
      </c>
      <c r="E57" s="5"/>
      <c r="F57" s="49"/>
    </row>
    <row r="58" spans="1:6" x14ac:dyDescent="0.2">
      <c r="A58" s="50" t="s">
        <v>101</v>
      </c>
      <c r="B58" s="8" t="s">
        <v>130</v>
      </c>
      <c r="C58" s="9">
        <v>29770674</v>
      </c>
      <c r="D58" s="9">
        <v>29512121</v>
      </c>
      <c r="E58" s="9"/>
      <c r="F58" s="51"/>
    </row>
    <row r="59" spans="1:6" x14ac:dyDescent="0.2">
      <c r="A59" s="48" t="s">
        <v>102</v>
      </c>
      <c r="B59" s="4" t="s">
        <v>57</v>
      </c>
      <c r="C59" s="5">
        <v>30815089</v>
      </c>
      <c r="D59" s="5">
        <v>30773442</v>
      </c>
      <c r="E59" s="5"/>
      <c r="F59" s="49"/>
    </row>
    <row r="60" spans="1:6" x14ac:dyDescent="0.2">
      <c r="A60" s="50" t="s">
        <v>103</v>
      </c>
      <c r="B60" s="8" t="s">
        <v>58</v>
      </c>
      <c r="C60" s="9">
        <v>399402571</v>
      </c>
      <c r="D60" s="9">
        <v>400203813</v>
      </c>
      <c r="E60" s="9">
        <v>1987929</v>
      </c>
      <c r="F60" s="52">
        <f>E60/D60</f>
        <v>4.9672915035419716E-3</v>
      </c>
    </row>
    <row r="61" spans="1:6" x14ac:dyDescent="0.2">
      <c r="A61" s="48" t="s">
        <v>104</v>
      </c>
      <c r="B61" s="4" t="s">
        <v>59</v>
      </c>
      <c r="C61" s="5">
        <v>10388179</v>
      </c>
      <c r="D61" s="5">
        <v>10525147</v>
      </c>
      <c r="E61" s="5"/>
      <c r="F61" s="49"/>
    </row>
    <row r="62" spans="1:6" x14ac:dyDescent="0.2">
      <c r="A62" s="56"/>
      <c r="B62" s="24" t="s">
        <v>60</v>
      </c>
      <c r="C62" s="25">
        <f>SUM(C3:C61)</f>
        <v>1716972891</v>
      </c>
      <c r="D62" s="25">
        <f>SUM(D35:D61)</f>
        <v>850133956</v>
      </c>
      <c r="E62" s="25">
        <f>SUM(E3:E61)</f>
        <v>4602606</v>
      </c>
      <c r="F62" s="57">
        <f>SUM(F3:F61)</f>
        <v>0.19600262091607851</v>
      </c>
    </row>
    <row r="64" spans="1:6" ht="18" customHeight="1" x14ac:dyDescent="0.2">
      <c r="A64" s="88" t="s">
        <v>0</v>
      </c>
      <c r="B64" s="89"/>
      <c r="C64" s="89"/>
      <c r="D64" s="40">
        <v>59</v>
      </c>
    </row>
    <row r="65" spans="1:5" ht="18" customHeight="1" x14ac:dyDescent="0.2">
      <c r="A65" s="84" t="s">
        <v>1</v>
      </c>
      <c r="B65" s="85"/>
      <c r="C65" s="85"/>
      <c r="D65" s="41">
        <v>17</v>
      </c>
    </row>
    <row r="66" spans="1:5" ht="18" customHeight="1" x14ac:dyDescent="0.2">
      <c r="A66" s="82" t="s">
        <v>2</v>
      </c>
      <c r="B66" s="83"/>
      <c r="C66" s="83"/>
      <c r="D66" s="42">
        <f>D65/D64</f>
        <v>0.28813559322033899</v>
      </c>
      <c r="E66" s="2"/>
    </row>
    <row r="67" spans="1:5" ht="18" customHeight="1" x14ac:dyDescent="0.2">
      <c r="A67" s="84" t="s">
        <v>3</v>
      </c>
      <c r="B67" s="85"/>
      <c r="C67" s="85"/>
      <c r="D67" s="43">
        <f>C62</f>
        <v>1716972891</v>
      </c>
    </row>
    <row r="68" spans="1:5" ht="18" customHeight="1" x14ac:dyDescent="0.2">
      <c r="A68" s="82" t="s">
        <v>4</v>
      </c>
      <c r="B68" s="83"/>
      <c r="C68" s="83"/>
      <c r="D68" s="43">
        <f>D62</f>
        <v>850133956</v>
      </c>
    </row>
    <row r="69" spans="1:5" ht="18" customHeight="1" x14ac:dyDescent="0.2">
      <c r="A69" s="84" t="s">
        <v>5</v>
      </c>
      <c r="B69" s="85"/>
      <c r="C69" s="85"/>
      <c r="D69" s="43">
        <f>E62</f>
        <v>4602606</v>
      </c>
    </row>
    <row r="70" spans="1:5" ht="18" customHeight="1" x14ac:dyDescent="0.2">
      <c r="A70" s="82" t="s">
        <v>6</v>
      </c>
      <c r="B70" s="83"/>
      <c r="C70" s="83"/>
      <c r="D70" s="44">
        <f>E62/C62</f>
        <v>2.6806515257904559E-3</v>
      </c>
    </row>
    <row r="71" spans="1:5" ht="18" customHeight="1" x14ac:dyDescent="0.2">
      <c r="A71" s="84" t="s">
        <v>7</v>
      </c>
      <c r="B71" s="85"/>
      <c r="C71" s="85"/>
      <c r="D71" s="44">
        <f>E62/D62</f>
        <v>5.4139773708791845E-3</v>
      </c>
    </row>
    <row r="72" spans="1:5" ht="18" customHeight="1" x14ac:dyDescent="0.2">
      <c r="A72" s="86" t="s">
        <v>8</v>
      </c>
      <c r="B72" s="87"/>
      <c r="C72" s="87"/>
      <c r="D72" s="45">
        <f>E62/F62</f>
        <v>23482369.666733567</v>
      </c>
    </row>
    <row r="74" spans="1:5" x14ac:dyDescent="0.2">
      <c r="A74" t="s">
        <v>131</v>
      </c>
    </row>
  </sheetData>
  <mergeCells count="9">
    <mergeCell ref="A64:C64"/>
    <mergeCell ref="A72:C72"/>
    <mergeCell ref="A71:C71"/>
    <mergeCell ref="A70:C70"/>
    <mergeCell ref="A69:C69"/>
    <mergeCell ref="A68:C68"/>
    <mergeCell ref="A67:C67"/>
    <mergeCell ref="A66:C66"/>
    <mergeCell ref="A65:C65"/>
  </mergeCells>
  <pageMargins left="0.7" right="0.7" top="0.75" bottom="0.75" header="0.3" footer="0.3"/>
  <pageSetup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7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30" t="s">
        <v>135</v>
      </c>
    </row>
    <row r="2" spans="1:6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17">
        <v>374692</v>
      </c>
      <c r="D3" s="17">
        <v>248047</v>
      </c>
      <c r="E3" s="17">
        <v>1140</v>
      </c>
      <c r="F3" s="63">
        <f>E3/D3</f>
        <v>4.595903195765319E-3</v>
      </c>
    </row>
    <row r="4" spans="1:6" x14ac:dyDescent="0.2">
      <c r="A4" s="50" t="s">
        <v>63</v>
      </c>
      <c r="B4" s="6" t="s">
        <v>10</v>
      </c>
      <c r="C4" s="21">
        <v>116279143</v>
      </c>
      <c r="D4" s="21">
        <v>128014423</v>
      </c>
      <c r="E4" s="21"/>
      <c r="F4" s="52"/>
    </row>
    <row r="5" spans="1:6" x14ac:dyDescent="0.2">
      <c r="A5" s="48" t="s">
        <v>64</v>
      </c>
      <c r="B5" s="4" t="s">
        <v>11</v>
      </c>
      <c r="C5" s="17">
        <v>11551375</v>
      </c>
      <c r="D5" s="17">
        <v>11458061</v>
      </c>
      <c r="E5" s="17">
        <v>286452</v>
      </c>
      <c r="F5" s="63">
        <f>E5/D5</f>
        <v>2.5000041455530739E-2</v>
      </c>
    </row>
    <row r="6" spans="1:6" x14ac:dyDescent="0.2">
      <c r="A6" s="50" t="s">
        <v>108</v>
      </c>
      <c r="B6" s="8" t="s">
        <v>12</v>
      </c>
      <c r="C6" s="21">
        <v>342925</v>
      </c>
      <c r="D6" s="21">
        <v>342274</v>
      </c>
      <c r="E6" s="21"/>
      <c r="F6" s="52"/>
    </row>
    <row r="7" spans="1:6" x14ac:dyDescent="0.2">
      <c r="A7" s="48" t="s">
        <v>65</v>
      </c>
      <c r="B7" s="4" t="s">
        <v>125</v>
      </c>
      <c r="C7" s="17">
        <v>18341577</v>
      </c>
      <c r="D7" s="17">
        <v>18313867</v>
      </c>
      <c r="E7" s="17"/>
      <c r="F7" s="63"/>
    </row>
    <row r="8" spans="1:6" ht="30" x14ac:dyDescent="0.2">
      <c r="A8" s="50" t="s">
        <v>66</v>
      </c>
      <c r="B8" s="10" t="s">
        <v>13</v>
      </c>
      <c r="C8" s="21">
        <v>29572220</v>
      </c>
      <c r="D8" s="21">
        <v>26332742</v>
      </c>
      <c r="E8" s="21">
        <v>865139</v>
      </c>
      <c r="F8" s="52">
        <f>E8/D8</f>
        <v>3.2854117508917223E-2</v>
      </c>
    </row>
    <row r="9" spans="1:6" x14ac:dyDescent="0.2">
      <c r="A9" s="48" t="s">
        <v>118</v>
      </c>
      <c r="B9" s="4" t="s">
        <v>14</v>
      </c>
      <c r="C9" s="17">
        <v>35673</v>
      </c>
      <c r="D9" s="17">
        <v>35082</v>
      </c>
      <c r="E9" s="17"/>
      <c r="F9" s="63"/>
    </row>
    <row r="10" spans="1:6" ht="30" x14ac:dyDescent="0.2">
      <c r="A10" s="50" t="s">
        <v>67</v>
      </c>
      <c r="B10" s="10" t="s">
        <v>15</v>
      </c>
      <c r="C10" s="21">
        <v>778822</v>
      </c>
      <c r="D10" s="21">
        <v>806291</v>
      </c>
      <c r="E10" s="21">
        <v>15762</v>
      </c>
      <c r="F10" s="52">
        <f>E10/D10</f>
        <v>1.9548773333697138E-2</v>
      </c>
    </row>
    <row r="11" spans="1:6" x14ac:dyDescent="0.2">
      <c r="A11" s="48" t="s">
        <v>68</v>
      </c>
      <c r="B11" s="4" t="s">
        <v>16</v>
      </c>
      <c r="C11" s="17">
        <v>8040244</v>
      </c>
      <c r="D11" s="17">
        <v>6564921</v>
      </c>
      <c r="E11" s="17"/>
      <c r="F11" s="63"/>
    </row>
    <row r="12" spans="1:6" ht="30" x14ac:dyDescent="0.2">
      <c r="A12" s="50" t="s">
        <v>69</v>
      </c>
      <c r="B12" s="10" t="s">
        <v>17</v>
      </c>
      <c r="C12" s="21">
        <v>46745246</v>
      </c>
      <c r="D12" s="21">
        <v>46307448</v>
      </c>
      <c r="E12" s="21">
        <v>34999</v>
      </c>
      <c r="F12" s="52">
        <f>E12/D12</f>
        <v>7.5579634619467697E-4</v>
      </c>
    </row>
    <row r="13" spans="1:6" x14ac:dyDescent="0.2">
      <c r="A13" s="48" t="s">
        <v>70</v>
      </c>
      <c r="B13" s="12" t="s">
        <v>18</v>
      </c>
      <c r="C13" s="17">
        <v>463267</v>
      </c>
      <c r="D13" s="17">
        <v>482663</v>
      </c>
      <c r="E13" s="17">
        <v>2861</v>
      </c>
      <c r="F13" s="63">
        <f>E13/D13</f>
        <v>5.9275312174332812E-3</v>
      </c>
    </row>
    <row r="14" spans="1:6" x14ac:dyDescent="0.2">
      <c r="A14" s="50" t="s">
        <v>71</v>
      </c>
      <c r="B14" s="8" t="s">
        <v>19</v>
      </c>
      <c r="C14" s="21">
        <v>7745322</v>
      </c>
      <c r="D14" s="21">
        <v>7762735</v>
      </c>
      <c r="E14" s="21"/>
      <c r="F14" s="52"/>
    </row>
    <row r="15" spans="1:6" x14ac:dyDescent="0.2">
      <c r="A15" s="48" t="s">
        <v>72</v>
      </c>
      <c r="B15" s="4" t="s">
        <v>20</v>
      </c>
      <c r="C15" s="17">
        <v>255564842</v>
      </c>
      <c r="D15" s="17">
        <v>306388801</v>
      </c>
      <c r="E15" s="17"/>
      <c r="F15" s="63"/>
    </row>
    <row r="16" spans="1:6" x14ac:dyDescent="0.2">
      <c r="A16" s="50" t="s">
        <v>105</v>
      </c>
      <c r="B16" s="8" t="s">
        <v>21</v>
      </c>
      <c r="C16" s="21">
        <v>1607258</v>
      </c>
      <c r="D16" s="21">
        <v>1634380</v>
      </c>
      <c r="E16" s="21"/>
      <c r="F16" s="52"/>
    </row>
    <row r="17" spans="1:6" x14ac:dyDescent="0.2">
      <c r="A17" s="48" t="s">
        <v>73</v>
      </c>
      <c r="B17" s="4" t="s">
        <v>22</v>
      </c>
      <c r="C17" s="17">
        <v>120660638</v>
      </c>
      <c r="D17" s="17">
        <v>121865610</v>
      </c>
      <c r="E17" s="17">
        <v>15000</v>
      </c>
      <c r="F17" s="63">
        <f>E17/D17</f>
        <v>1.2308640641112779E-4</v>
      </c>
    </row>
    <row r="18" spans="1:6" x14ac:dyDescent="0.2">
      <c r="A18" s="50" t="s">
        <v>74</v>
      </c>
      <c r="B18" s="8" t="s">
        <v>23</v>
      </c>
      <c r="C18" s="21">
        <v>5331548</v>
      </c>
      <c r="D18" s="21">
        <v>5285332</v>
      </c>
      <c r="E18" s="21"/>
      <c r="F18" s="52"/>
    </row>
    <row r="19" spans="1:6" x14ac:dyDescent="0.2">
      <c r="A19" s="48" t="s">
        <v>75</v>
      </c>
      <c r="B19" s="4" t="s">
        <v>126</v>
      </c>
      <c r="C19" s="17">
        <v>1343728</v>
      </c>
      <c r="D19" s="17">
        <v>1303453</v>
      </c>
      <c r="E19" s="17">
        <v>52280</v>
      </c>
      <c r="F19" s="63">
        <f>E19/D19</f>
        <v>4.0108849340942866E-2</v>
      </c>
    </row>
    <row r="20" spans="1:6" x14ac:dyDescent="0.2">
      <c r="A20" s="50" t="s">
        <v>76</v>
      </c>
      <c r="B20" s="8" t="s">
        <v>24</v>
      </c>
      <c r="C20" s="21">
        <v>1152433</v>
      </c>
      <c r="D20" s="21">
        <v>1103859</v>
      </c>
      <c r="E20" s="21"/>
      <c r="F20" s="52"/>
    </row>
    <row r="21" spans="1:6" x14ac:dyDescent="0.2">
      <c r="A21" s="48" t="s">
        <v>77</v>
      </c>
      <c r="B21" s="4" t="s">
        <v>25</v>
      </c>
      <c r="C21" s="17">
        <v>1199927</v>
      </c>
      <c r="D21" s="17">
        <v>1198395</v>
      </c>
      <c r="E21" s="17"/>
      <c r="F21" s="63"/>
    </row>
    <row r="22" spans="1:6" x14ac:dyDescent="0.2">
      <c r="A22" s="50" t="s">
        <v>78</v>
      </c>
      <c r="B22" s="8" t="s">
        <v>26</v>
      </c>
      <c r="C22" s="21">
        <v>6270312</v>
      </c>
      <c r="D22" s="21">
        <v>6177665</v>
      </c>
      <c r="E22" s="21"/>
      <c r="F22" s="52"/>
    </row>
    <row r="23" spans="1:6" x14ac:dyDescent="0.2">
      <c r="A23" s="48" t="s">
        <v>119</v>
      </c>
      <c r="B23" s="4" t="s">
        <v>127</v>
      </c>
      <c r="C23" s="17">
        <v>31510632</v>
      </c>
      <c r="D23" s="17">
        <v>31349942</v>
      </c>
      <c r="E23" s="17"/>
      <c r="F23" s="63"/>
    </row>
    <row r="24" spans="1:6" x14ac:dyDescent="0.2">
      <c r="A24" s="50" t="s">
        <v>79</v>
      </c>
      <c r="B24" s="8" t="s">
        <v>27</v>
      </c>
      <c r="C24" s="21">
        <v>46912736</v>
      </c>
      <c r="D24" s="21">
        <v>46176543</v>
      </c>
      <c r="E24" s="21"/>
      <c r="F24" s="52"/>
    </row>
    <row r="25" spans="1:6" ht="30" x14ac:dyDescent="0.2">
      <c r="A25" s="48" t="s">
        <v>111</v>
      </c>
      <c r="B25" s="11" t="s">
        <v>28</v>
      </c>
      <c r="C25" s="17">
        <v>3992333</v>
      </c>
      <c r="D25" s="17">
        <v>4375495</v>
      </c>
      <c r="E25" s="17">
        <v>111798</v>
      </c>
      <c r="F25" s="63">
        <f>E25/D25</f>
        <v>2.5550937665338436E-2</v>
      </c>
    </row>
    <row r="26" spans="1:6" ht="30" x14ac:dyDescent="0.2">
      <c r="A26" s="50" t="s">
        <v>80</v>
      </c>
      <c r="B26" s="10" t="s">
        <v>29</v>
      </c>
      <c r="C26" s="21">
        <v>2994124</v>
      </c>
      <c r="D26" s="21">
        <v>2990574</v>
      </c>
      <c r="E26" s="21"/>
      <c r="F26" s="52"/>
    </row>
    <row r="27" spans="1:6" x14ac:dyDescent="0.2">
      <c r="A27" s="48" t="s">
        <v>81</v>
      </c>
      <c r="B27" s="4" t="s">
        <v>30</v>
      </c>
      <c r="C27" s="17">
        <v>2914370</v>
      </c>
      <c r="D27" s="17">
        <v>2893109</v>
      </c>
      <c r="E27" s="17"/>
      <c r="F27" s="63"/>
    </row>
    <row r="28" spans="1:6" x14ac:dyDescent="0.2">
      <c r="A28" s="50" t="s">
        <v>110</v>
      </c>
      <c r="B28" s="8" t="s">
        <v>31</v>
      </c>
      <c r="C28" s="21">
        <v>3099839</v>
      </c>
      <c r="D28" s="21">
        <v>3060936</v>
      </c>
      <c r="E28" s="21"/>
      <c r="F28" s="52"/>
    </row>
    <row r="29" spans="1:6" x14ac:dyDescent="0.2">
      <c r="A29" s="48" t="s">
        <v>82</v>
      </c>
      <c r="B29" s="4" t="s">
        <v>32</v>
      </c>
      <c r="C29" s="17">
        <v>1674716</v>
      </c>
      <c r="D29" s="17">
        <v>1619836</v>
      </c>
      <c r="E29" s="17"/>
      <c r="F29" s="63"/>
    </row>
    <row r="30" spans="1:6" x14ac:dyDescent="0.2">
      <c r="A30" s="50" t="s">
        <v>83</v>
      </c>
      <c r="B30" s="8" t="s">
        <v>33</v>
      </c>
      <c r="C30" s="21">
        <v>6651702</v>
      </c>
      <c r="D30" s="21">
        <v>6362031</v>
      </c>
      <c r="E30" s="21">
        <v>282827</v>
      </c>
      <c r="F30" s="52">
        <f>E30/D30</f>
        <v>4.4455457698964369E-2</v>
      </c>
    </row>
    <row r="31" spans="1:6" ht="30" x14ac:dyDescent="0.2">
      <c r="A31" s="48" t="s">
        <v>113</v>
      </c>
      <c r="B31" s="11" t="s">
        <v>34</v>
      </c>
      <c r="C31" s="17">
        <v>508525</v>
      </c>
      <c r="D31" s="17">
        <v>487021</v>
      </c>
      <c r="E31" s="17"/>
      <c r="F31" s="63"/>
    </row>
    <row r="32" spans="1:6" x14ac:dyDescent="0.2">
      <c r="A32" s="50" t="s">
        <v>115</v>
      </c>
      <c r="B32" s="8" t="s">
        <v>35</v>
      </c>
      <c r="C32" s="21">
        <v>9264736</v>
      </c>
      <c r="D32" s="21">
        <v>6741182</v>
      </c>
      <c r="E32" s="21"/>
      <c r="F32" s="52"/>
    </row>
    <row r="33" spans="1:6" x14ac:dyDescent="0.2">
      <c r="A33" s="48" t="s">
        <v>84</v>
      </c>
      <c r="B33" s="4" t="s">
        <v>36</v>
      </c>
      <c r="C33" s="17">
        <v>57310137</v>
      </c>
      <c r="D33" s="17">
        <v>46609805</v>
      </c>
      <c r="E33" s="17">
        <v>81394</v>
      </c>
      <c r="F33" s="63">
        <f>E33/D33</f>
        <v>1.7462849286754151E-3</v>
      </c>
    </row>
    <row r="34" spans="1:6" x14ac:dyDescent="0.2">
      <c r="A34" s="50" t="s">
        <v>120</v>
      </c>
      <c r="B34" s="8" t="s">
        <v>134</v>
      </c>
      <c r="C34" s="21"/>
      <c r="D34" s="21"/>
      <c r="E34" s="21"/>
      <c r="F34" s="52"/>
    </row>
    <row r="35" spans="1:6" x14ac:dyDescent="0.2">
      <c r="A35" s="48" t="s">
        <v>85</v>
      </c>
      <c r="B35" s="4" t="s">
        <v>37</v>
      </c>
      <c r="C35" s="17">
        <v>32121228</v>
      </c>
      <c r="D35" s="17">
        <v>32100396</v>
      </c>
      <c r="E35" s="17">
        <v>171620</v>
      </c>
      <c r="F35" s="63">
        <f>E35/D35</f>
        <v>5.3463514904925164E-3</v>
      </c>
    </row>
    <row r="36" spans="1:6" x14ac:dyDescent="0.2">
      <c r="A36" s="50" t="s">
        <v>86</v>
      </c>
      <c r="B36" s="8" t="s">
        <v>38</v>
      </c>
      <c r="C36" s="21">
        <v>47965012</v>
      </c>
      <c r="D36" s="21">
        <v>48060936</v>
      </c>
      <c r="E36" s="21"/>
      <c r="F36" s="52"/>
    </row>
    <row r="37" spans="1:6" x14ac:dyDescent="0.2">
      <c r="A37" s="48" t="s">
        <v>87</v>
      </c>
      <c r="B37" s="4" t="s">
        <v>39</v>
      </c>
      <c r="C37" s="17">
        <v>127132</v>
      </c>
      <c r="D37" s="17">
        <v>110117</v>
      </c>
      <c r="E37" s="17"/>
      <c r="F37" s="63"/>
    </row>
    <row r="38" spans="1:6" x14ac:dyDescent="0.2">
      <c r="A38" s="50" t="s">
        <v>88</v>
      </c>
      <c r="B38" s="8" t="s">
        <v>40</v>
      </c>
      <c r="C38" s="21">
        <v>166801396</v>
      </c>
      <c r="D38" s="21">
        <v>164801111</v>
      </c>
      <c r="E38" s="21"/>
      <c r="F38" s="52"/>
    </row>
    <row r="39" spans="1:6" x14ac:dyDescent="0.2">
      <c r="A39" s="48" t="s">
        <v>89</v>
      </c>
      <c r="B39" s="4" t="s">
        <v>41</v>
      </c>
      <c r="C39" s="17">
        <v>172070</v>
      </c>
      <c r="D39" s="17">
        <v>190360</v>
      </c>
      <c r="E39" s="17"/>
      <c r="F39" s="63"/>
    </row>
    <row r="40" spans="1:6" x14ac:dyDescent="0.2">
      <c r="A40" s="50" t="s">
        <v>112</v>
      </c>
      <c r="B40" s="8" t="s">
        <v>42</v>
      </c>
      <c r="C40" s="21">
        <v>7328871</v>
      </c>
      <c r="D40" s="21">
        <v>7402306</v>
      </c>
      <c r="E40" s="21"/>
      <c r="F40" s="52"/>
    </row>
    <row r="41" spans="1:6" x14ac:dyDescent="0.2">
      <c r="A41" s="48" t="s">
        <v>90</v>
      </c>
      <c r="B41" s="4" t="s">
        <v>43</v>
      </c>
      <c r="C41" s="17">
        <v>1529332</v>
      </c>
      <c r="D41" s="17">
        <v>1387469</v>
      </c>
      <c r="E41" s="17"/>
      <c r="F41" s="63"/>
    </row>
    <row r="42" spans="1:6" x14ac:dyDescent="0.2">
      <c r="A42" s="50" t="s">
        <v>91</v>
      </c>
      <c r="B42" s="8" t="s">
        <v>44</v>
      </c>
      <c r="C42" s="21">
        <v>44404053</v>
      </c>
      <c r="D42" s="21">
        <v>45503393</v>
      </c>
      <c r="E42" s="21"/>
      <c r="F42" s="52"/>
    </row>
    <row r="43" spans="1:6" x14ac:dyDescent="0.2">
      <c r="A43" s="48" t="s">
        <v>116</v>
      </c>
      <c r="B43" s="4" t="s">
        <v>45</v>
      </c>
      <c r="C43" s="17">
        <v>125523</v>
      </c>
      <c r="D43" s="17">
        <v>115248</v>
      </c>
      <c r="E43" s="17"/>
      <c r="F43" s="63"/>
    </row>
    <row r="44" spans="1:6" x14ac:dyDescent="0.2">
      <c r="A44" s="50" t="s">
        <v>92</v>
      </c>
      <c r="B44" s="8" t="s">
        <v>137</v>
      </c>
      <c r="C44" s="21">
        <v>4902164</v>
      </c>
      <c r="D44" s="21">
        <v>4808520</v>
      </c>
      <c r="E44" s="21"/>
      <c r="F44" s="52"/>
    </row>
    <row r="45" spans="1:6" x14ac:dyDescent="0.2">
      <c r="A45" s="48" t="s">
        <v>93</v>
      </c>
      <c r="B45" s="4" t="s">
        <v>46</v>
      </c>
      <c r="C45" s="17">
        <v>1489962</v>
      </c>
      <c r="D45" s="17">
        <v>1489769</v>
      </c>
      <c r="E45" s="31">
        <v>5000</v>
      </c>
      <c r="F45" s="63">
        <f>E45/D45</f>
        <v>3.356225025490529E-3</v>
      </c>
    </row>
    <row r="46" spans="1:6" x14ac:dyDescent="0.2">
      <c r="A46" s="50" t="s">
        <v>94</v>
      </c>
      <c r="B46" s="8" t="s">
        <v>47</v>
      </c>
      <c r="C46" s="21">
        <v>132782</v>
      </c>
      <c r="D46" s="21">
        <v>139288</v>
      </c>
      <c r="E46" s="21"/>
      <c r="F46" s="52"/>
    </row>
    <row r="47" spans="1:6" x14ac:dyDescent="0.2">
      <c r="A47" s="48" t="s">
        <v>114</v>
      </c>
      <c r="B47" s="4" t="s">
        <v>48</v>
      </c>
      <c r="C47" s="17">
        <v>10474642</v>
      </c>
      <c r="D47" s="17">
        <v>10877798</v>
      </c>
      <c r="E47" s="17">
        <v>77903</v>
      </c>
      <c r="F47" s="63">
        <f>E47/D47</f>
        <v>7.1616516504535198E-3</v>
      </c>
    </row>
    <row r="48" spans="1:6" x14ac:dyDescent="0.2">
      <c r="A48" s="50" t="s">
        <v>106</v>
      </c>
      <c r="B48" s="8" t="s">
        <v>128</v>
      </c>
      <c r="C48" s="21">
        <v>3107752</v>
      </c>
      <c r="D48" s="21">
        <v>3464069</v>
      </c>
      <c r="E48" s="21">
        <v>2400</v>
      </c>
      <c r="F48" s="52">
        <f>E48/D48</f>
        <v>6.928268461165179E-4</v>
      </c>
    </row>
    <row r="49" spans="1:6" x14ac:dyDescent="0.2">
      <c r="A49" s="48" t="s">
        <v>95</v>
      </c>
      <c r="B49" s="4" t="s">
        <v>49</v>
      </c>
      <c r="C49" s="17">
        <v>45022305</v>
      </c>
      <c r="D49" s="17">
        <v>81205899</v>
      </c>
      <c r="E49" s="17">
        <v>669793</v>
      </c>
      <c r="F49" s="63">
        <f>E49/D49</f>
        <v>8.2480830610593935E-3</v>
      </c>
    </row>
    <row r="50" spans="1:6" x14ac:dyDescent="0.2">
      <c r="A50" s="50" t="s">
        <v>96</v>
      </c>
      <c r="B50" s="8" t="s">
        <v>50</v>
      </c>
      <c r="C50" s="21">
        <v>4649848</v>
      </c>
      <c r="D50" s="21">
        <v>4652746</v>
      </c>
      <c r="E50" s="21">
        <v>4655</v>
      </c>
      <c r="F50" s="52">
        <f>E50/D50</f>
        <v>1.0004844450997325E-3</v>
      </c>
    </row>
    <row r="51" spans="1:6" x14ac:dyDescent="0.2">
      <c r="A51" s="48" t="s">
        <v>117</v>
      </c>
      <c r="B51" s="4" t="s">
        <v>51</v>
      </c>
      <c r="C51" s="17">
        <v>1542470</v>
      </c>
      <c r="D51" s="17">
        <v>1542757</v>
      </c>
      <c r="E51" s="17"/>
      <c r="F51" s="63"/>
    </row>
    <row r="52" spans="1:6" x14ac:dyDescent="0.2">
      <c r="A52" s="50" t="s">
        <v>107</v>
      </c>
      <c r="B52" s="8" t="s">
        <v>52</v>
      </c>
      <c r="C52" s="21">
        <v>744521</v>
      </c>
      <c r="D52" s="21">
        <v>709326</v>
      </c>
      <c r="E52" s="21"/>
      <c r="F52" s="52"/>
    </row>
    <row r="53" spans="1:6" x14ac:dyDescent="0.2">
      <c r="A53" s="48" t="s">
        <v>109</v>
      </c>
      <c r="B53" s="4" t="s">
        <v>53</v>
      </c>
      <c r="C53" s="17">
        <v>5706505</v>
      </c>
      <c r="D53" s="17">
        <v>5753291</v>
      </c>
      <c r="E53" s="17"/>
      <c r="F53" s="63"/>
    </row>
    <row r="54" spans="1:6" x14ac:dyDescent="0.2">
      <c r="A54" s="50" t="s">
        <v>97</v>
      </c>
      <c r="B54" s="8" t="s">
        <v>54</v>
      </c>
      <c r="C54" s="21">
        <v>2495735</v>
      </c>
      <c r="D54" s="21">
        <v>2719561</v>
      </c>
      <c r="E54" s="21"/>
      <c r="F54" s="52"/>
    </row>
    <row r="55" spans="1:6" ht="30" x14ac:dyDescent="0.2">
      <c r="A55" s="48" t="s">
        <v>98</v>
      </c>
      <c r="B55" s="11" t="s">
        <v>129</v>
      </c>
      <c r="C55" s="17">
        <v>5318536</v>
      </c>
      <c r="D55" s="17">
        <v>5296314</v>
      </c>
      <c r="E55" s="17">
        <v>16971</v>
      </c>
      <c r="F55" s="63">
        <f>E55/D55</f>
        <v>3.2043039744244772E-3</v>
      </c>
    </row>
    <row r="56" spans="1:6" x14ac:dyDescent="0.2">
      <c r="A56" s="50" t="s">
        <v>99</v>
      </c>
      <c r="B56" s="8" t="s">
        <v>55</v>
      </c>
      <c r="C56" s="21">
        <v>406820</v>
      </c>
      <c r="D56" s="21">
        <v>435736</v>
      </c>
      <c r="E56" s="21"/>
      <c r="F56" s="52"/>
    </row>
    <row r="57" spans="1:6" x14ac:dyDescent="0.2">
      <c r="A57" s="48" t="s">
        <v>100</v>
      </c>
      <c r="B57" s="4" t="s">
        <v>56</v>
      </c>
      <c r="C57" s="17">
        <v>8180586</v>
      </c>
      <c r="D57" s="17">
        <v>9212675</v>
      </c>
      <c r="E57" s="17"/>
      <c r="F57" s="63"/>
    </row>
    <row r="58" spans="1:6" x14ac:dyDescent="0.2">
      <c r="A58" s="50" t="s">
        <v>101</v>
      </c>
      <c r="B58" s="8" t="s">
        <v>130</v>
      </c>
      <c r="C58" s="21">
        <v>25540691</v>
      </c>
      <c r="D58" s="21">
        <v>25268457</v>
      </c>
      <c r="E58" s="21"/>
      <c r="F58" s="52"/>
    </row>
    <row r="59" spans="1:6" x14ac:dyDescent="0.2">
      <c r="A59" s="48" t="s">
        <v>102</v>
      </c>
      <c r="B59" s="4" t="s">
        <v>57</v>
      </c>
      <c r="C59" s="17">
        <v>29681506</v>
      </c>
      <c r="D59" s="17">
        <v>29632532</v>
      </c>
      <c r="E59" s="17"/>
      <c r="F59" s="63"/>
    </row>
    <row r="60" spans="1:6" x14ac:dyDescent="0.2">
      <c r="A60" s="50" t="s">
        <v>103</v>
      </c>
      <c r="B60" s="8" t="s">
        <v>58</v>
      </c>
      <c r="C60" s="21">
        <v>390523521</v>
      </c>
      <c r="D60" s="21">
        <v>391612365</v>
      </c>
      <c r="E60" s="21">
        <v>1163860</v>
      </c>
      <c r="F60" s="52">
        <f>E60/D60</f>
        <v>2.9719694882463683E-3</v>
      </c>
    </row>
    <row r="61" spans="1:6" x14ac:dyDescent="0.2">
      <c r="A61" s="48" t="s">
        <v>104</v>
      </c>
      <c r="B61" s="4" t="s">
        <v>59</v>
      </c>
      <c r="C61" s="17">
        <v>9924298</v>
      </c>
      <c r="D61" s="17">
        <v>10922249</v>
      </c>
      <c r="E61" s="17"/>
      <c r="F61" s="63"/>
    </row>
    <row r="62" spans="1:6" x14ac:dyDescent="0.2">
      <c r="A62" s="56"/>
      <c r="B62" s="24" t="s">
        <v>60</v>
      </c>
      <c r="C62" s="25">
        <f>SUM(C3:C61)</f>
        <v>1650654303</v>
      </c>
      <c r="D62" s="25">
        <f>SUM(D35:D61)</f>
        <v>889414688</v>
      </c>
      <c r="E62" s="25">
        <f>SUM(E3:E61)</f>
        <v>3861854</v>
      </c>
      <c r="F62" s="67">
        <f>SUM(F3:F61)</f>
        <v>0.2326486750792536</v>
      </c>
    </row>
    <row r="64" spans="1:6" ht="18" customHeight="1" x14ac:dyDescent="0.2">
      <c r="A64" s="90" t="s">
        <v>0</v>
      </c>
      <c r="B64" s="91"/>
      <c r="C64" s="91"/>
      <c r="D64" s="40">
        <v>59</v>
      </c>
    </row>
    <row r="65" spans="1:5" ht="18" customHeight="1" x14ac:dyDescent="0.2">
      <c r="A65" s="94" t="s">
        <v>1</v>
      </c>
      <c r="B65" s="95"/>
      <c r="C65" s="95"/>
      <c r="D65" s="41">
        <v>19</v>
      </c>
    </row>
    <row r="66" spans="1:5" ht="18" customHeight="1" x14ac:dyDescent="0.2">
      <c r="A66" s="96" t="s">
        <v>2</v>
      </c>
      <c r="B66" s="97"/>
      <c r="C66" s="97"/>
      <c r="D66" s="42">
        <f>D65/D64</f>
        <v>0.32203389830508472</v>
      </c>
      <c r="E66" s="2"/>
    </row>
    <row r="67" spans="1:5" ht="18" customHeight="1" x14ac:dyDescent="0.2">
      <c r="A67" s="94" t="s">
        <v>3</v>
      </c>
      <c r="B67" s="95"/>
      <c r="C67" s="95"/>
      <c r="D67" s="43">
        <f>C62</f>
        <v>1650654303</v>
      </c>
    </row>
    <row r="68" spans="1:5" ht="18" customHeight="1" x14ac:dyDescent="0.2">
      <c r="A68" s="96" t="s">
        <v>4</v>
      </c>
      <c r="B68" s="97"/>
      <c r="C68" s="97"/>
      <c r="D68" s="43">
        <f>D62</f>
        <v>889414688</v>
      </c>
    </row>
    <row r="69" spans="1:5" ht="18" customHeight="1" x14ac:dyDescent="0.2">
      <c r="A69" s="94" t="s">
        <v>5</v>
      </c>
      <c r="B69" s="95"/>
      <c r="C69" s="95"/>
      <c r="D69" s="43">
        <f>E62</f>
        <v>3861854</v>
      </c>
    </row>
    <row r="70" spans="1:5" ht="18" customHeight="1" x14ac:dyDescent="0.2">
      <c r="A70" s="96" t="s">
        <v>6</v>
      </c>
      <c r="B70" s="97"/>
      <c r="C70" s="97"/>
      <c r="D70" s="44">
        <f>E62/C62</f>
        <v>2.3395898177960284E-3</v>
      </c>
    </row>
    <row r="71" spans="1:5" ht="18" customHeight="1" x14ac:dyDescent="0.2">
      <c r="A71" s="94" t="s">
        <v>7</v>
      </c>
      <c r="B71" s="95"/>
      <c r="C71" s="95"/>
      <c r="D71" s="44">
        <f>E62/D62</f>
        <v>4.3420173425334756E-3</v>
      </c>
    </row>
    <row r="72" spans="1:5" ht="18" customHeight="1" x14ac:dyDescent="0.2">
      <c r="A72" s="92" t="s">
        <v>8</v>
      </c>
      <c r="B72" s="93"/>
      <c r="C72" s="93"/>
      <c r="D72" s="45">
        <f>E62/F62</f>
        <v>16599509.963615434</v>
      </c>
    </row>
    <row r="74" spans="1:5" x14ac:dyDescent="0.2">
      <c r="A74" t="s">
        <v>131</v>
      </c>
    </row>
  </sheetData>
  <mergeCells count="9">
    <mergeCell ref="A64:C64"/>
    <mergeCell ref="A72:C72"/>
    <mergeCell ref="A71:C71"/>
    <mergeCell ref="A70:C70"/>
    <mergeCell ref="A69:C69"/>
    <mergeCell ref="A68:C68"/>
    <mergeCell ref="A67:C67"/>
    <mergeCell ref="A66:C66"/>
    <mergeCell ref="A65:C65"/>
  </mergeCells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74"/>
  <sheetViews>
    <sheetView zoomScale="99"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133</v>
      </c>
    </row>
    <row r="2" spans="1:6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s="2" customFormat="1" x14ac:dyDescent="0.2">
      <c r="A3" s="53" t="s">
        <v>62</v>
      </c>
      <c r="B3" s="4" t="s">
        <v>124</v>
      </c>
      <c r="C3" s="28"/>
      <c r="D3" s="28"/>
      <c r="E3" s="28"/>
      <c r="F3" s="66"/>
    </row>
    <row r="4" spans="1:6" x14ac:dyDescent="0.2">
      <c r="A4" s="50" t="s">
        <v>63</v>
      </c>
      <c r="B4" s="6" t="s">
        <v>10</v>
      </c>
      <c r="C4" s="9">
        <v>141796594</v>
      </c>
      <c r="D4" s="9">
        <v>132822517</v>
      </c>
      <c r="E4" s="9"/>
      <c r="F4" s="65"/>
    </row>
    <row r="5" spans="1:6" x14ac:dyDescent="0.2">
      <c r="A5" s="48" t="s">
        <v>64</v>
      </c>
      <c r="B5" s="4" t="s">
        <v>11</v>
      </c>
      <c r="C5" s="5">
        <v>11970214</v>
      </c>
      <c r="D5" s="5">
        <v>11914564</v>
      </c>
      <c r="E5" s="5">
        <v>297864</v>
      </c>
      <c r="F5" s="64">
        <f>E5/D5</f>
        <v>2.4999991606910667E-2</v>
      </c>
    </row>
    <row r="6" spans="1:6" x14ac:dyDescent="0.2">
      <c r="A6" s="50" t="s">
        <v>108</v>
      </c>
      <c r="B6" s="8" t="s">
        <v>12</v>
      </c>
      <c r="C6" s="9">
        <v>308305</v>
      </c>
      <c r="D6" s="9">
        <v>319430</v>
      </c>
      <c r="E6" s="9"/>
      <c r="F6" s="65"/>
    </row>
    <row r="7" spans="1:6" x14ac:dyDescent="0.2">
      <c r="A7" s="48" t="s">
        <v>65</v>
      </c>
      <c r="B7" s="4" t="s">
        <v>125</v>
      </c>
      <c r="C7" s="5">
        <v>19007075</v>
      </c>
      <c r="D7" s="5">
        <v>18922637</v>
      </c>
      <c r="E7" s="5"/>
      <c r="F7" s="64"/>
    </row>
    <row r="8" spans="1:6" ht="30" x14ac:dyDescent="0.2">
      <c r="A8" s="50" t="s">
        <v>66</v>
      </c>
      <c r="B8" s="10" t="s">
        <v>13</v>
      </c>
      <c r="C8" s="9">
        <v>36233385</v>
      </c>
      <c r="D8" s="9">
        <v>33777635</v>
      </c>
      <c r="E8" s="9">
        <v>544375</v>
      </c>
      <c r="F8" s="65">
        <f>E8/D8</f>
        <v>1.61164332553182E-2</v>
      </c>
    </row>
    <row r="9" spans="1:6" x14ac:dyDescent="0.2">
      <c r="A9" s="48" t="s">
        <v>118</v>
      </c>
      <c r="B9" s="4" t="s">
        <v>14</v>
      </c>
      <c r="C9" s="5">
        <v>43316</v>
      </c>
      <c r="D9" s="5">
        <v>42523</v>
      </c>
      <c r="E9" s="5"/>
      <c r="F9" s="64"/>
    </row>
    <row r="10" spans="1:6" ht="30" x14ac:dyDescent="0.2">
      <c r="A10" s="50" t="s">
        <v>67</v>
      </c>
      <c r="B10" s="10" t="s">
        <v>15</v>
      </c>
      <c r="C10" s="9">
        <v>824952</v>
      </c>
      <c r="D10" s="9">
        <v>857268</v>
      </c>
      <c r="E10" s="9">
        <v>14861</v>
      </c>
      <c r="F10" s="65">
        <f>E10/D10</f>
        <v>1.7335302379185971E-2</v>
      </c>
    </row>
    <row r="11" spans="1:6" x14ac:dyDescent="0.2">
      <c r="A11" s="48" t="s">
        <v>68</v>
      </c>
      <c r="B11" s="4" t="s">
        <v>16</v>
      </c>
      <c r="C11" s="5">
        <v>6021796</v>
      </c>
      <c r="D11" s="5">
        <v>6553351</v>
      </c>
      <c r="E11" s="5"/>
      <c r="F11" s="64"/>
    </row>
    <row r="12" spans="1:6" ht="30" x14ac:dyDescent="0.2">
      <c r="A12" s="50" t="s">
        <v>69</v>
      </c>
      <c r="B12" s="10" t="s">
        <v>17</v>
      </c>
      <c r="C12" s="9">
        <v>42990800</v>
      </c>
      <c r="D12" s="9">
        <v>43456118</v>
      </c>
      <c r="E12" s="9">
        <v>29653</v>
      </c>
      <c r="F12" s="65">
        <f>E12/D12</f>
        <v>6.8236651971535973E-4</v>
      </c>
    </row>
    <row r="13" spans="1:6" x14ac:dyDescent="0.2">
      <c r="A13" s="48" t="s">
        <v>70</v>
      </c>
      <c r="B13" s="12" t="s">
        <v>18</v>
      </c>
      <c r="C13" s="5">
        <v>363282</v>
      </c>
      <c r="D13" s="5">
        <v>479510</v>
      </c>
      <c r="E13" s="5">
        <v>1323</v>
      </c>
      <c r="F13" s="64">
        <f>E13/D13</f>
        <v>2.7590665471001648E-3</v>
      </c>
    </row>
    <row r="14" spans="1:6" x14ac:dyDescent="0.2">
      <c r="A14" s="50" t="s">
        <v>71</v>
      </c>
      <c r="B14" s="8" t="s">
        <v>19</v>
      </c>
      <c r="C14" s="9">
        <v>7221007</v>
      </c>
      <c r="D14" s="9">
        <v>7132665</v>
      </c>
      <c r="E14" s="9">
        <v>7253</v>
      </c>
      <c r="F14" s="65">
        <f>E14/D14</f>
        <v>1.0168709731916471E-3</v>
      </c>
    </row>
    <row r="15" spans="1:6" x14ac:dyDescent="0.2">
      <c r="A15" s="48" t="s">
        <v>72</v>
      </c>
      <c r="B15" s="4" t="s">
        <v>20</v>
      </c>
      <c r="C15" s="5">
        <v>328775664</v>
      </c>
      <c r="D15" s="5">
        <v>282271763</v>
      </c>
      <c r="E15" s="5">
        <v>336712</v>
      </c>
      <c r="F15" s="64">
        <f>E15/D15</f>
        <v>1.1928646224525121E-3</v>
      </c>
    </row>
    <row r="16" spans="1:6" x14ac:dyDescent="0.2">
      <c r="A16" s="50" t="s">
        <v>105</v>
      </c>
      <c r="B16" s="8" t="s">
        <v>21</v>
      </c>
      <c r="C16" s="9">
        <v>1491858</v>
      </c>
      <c r="D16" s="9">
        <v>1459691</v>
      </c>
      <c r="E16" s="9"/>
      <c r="F16" s="65"/>
    </row>
    <row r="17" spans="1:6" x14ac:dyDescent="0.2">
      <c r="A17" s="48" t="s">
        <v>73</v>
      </c>
      <c r="B17" s="4" t="s">
        <v>22</v>
      </c>
      <c r="C17" s="5">
        <v>112029869</v>
      </c>
      <c r="D17" s="5">
        <v>113161070</v>
      </c>
      <c r="E17" s="5">
        <v>2655</v>
      </c>
      <c r="F17" s="64">
        <f>E17/D17</f>
        <v>2.3462132339328359E-5</v>
      </c>
    </row>
    <row r="18" spans="1:6" x14ac:dyDescent="0.2">
      <c r="A18" s="50" t="s">
        <v>74</v>
      </c>
      <c r="B18" s="8" t="s">
        <v>23</v>
      </c>
      <c r="C18" s="9">
        <v>4621794</v>
      </c>
      <c r="D18" s="9">
        <v>4923764</v>
      </c>
      <c r="E18" s="9"/>
      <c r="F18" s="65"/>
    </row>
    <row r="19" spans="1:6" x14ac:dyDescent="0.2">
      <c r="A19" s="48" t="s">
        <v>75</v>
      </c>
      <c r="B19" s="4" t="s">
        <v>126</v>
      </c>
      <c r="C19" s="5">
        <v>1071747</v>
      </c>
      <c r="D19" s="5">
        <v>1056476</v>
      </c>
      <c r="E19" s="5">
        <v>31945</v>
      </c>
      <c r="F19" s="64">
        <f>E19/D19</f>
        <v>3.0237317269866993E-2</v>
      </c>
    </row>
    <row r="20" spans="1:6" x14ac:dyDescent="0.2">
      <c r="A20" s="50" t="s">
        <v>76</v>
      </c>
      <c r="B20" s="8" t="s">
        <v>24</v>
      </c>
      <c r="C20" s="9">
        <v>1045795</v>
      </c>
      <c r="D20" s="9">
        <v>1030035</v>
      </c>
      <c r="E20" s="9"/>
      <c r="F20" s="65"/>
    </row>
    <row r="21" spans="1:6" x14ac:dyDescent="0.2">
      <c r="A21" s="48" t="s">
        <v>77</v>
      </c>
      <c r="B21" s="4" t="s">
        <v>25</v>
      </c>
      <c r="C21" s="5">
        <v>971487</v>
      </c>
      <c r="D21" s="5">
        <v>970568</v>
      </c>
      <c r="E21" s="5"/>
      <c r="F21" s="64"/>
    </row>
    <row r="22" spans="1:6" x14ac:dyDescent="0.2">
      <c r="A22" s="50" t="s">
        <v>78</v>
      </c>
      <c r="B22" s="8" t="s">
        <v>26</v>
      </c>
      <c r="C22" s="9">
        <v>6278423</v>
      </c>
      <c r="D22" s="9">
        <v>6162700</v>
      </c>
      <c r="E22" s="9"/>
      <c r="F22" s="65"/>
    </row>
    <row r="23" spans="1:6" x14ac:dyDescent="0.2">
      <c r="A23" s="48" t="s">
        <v>119</v>
      </c>
      <c r="B23" s="4" t="s">
        <v>127</v>
      </c>
      <c r="C23" s="5">
        <v>30521633</v>
      </c>
      <c r="D23" s="5">
        <v>32256592</v>
      </c>
      <c r="E23" s="5"/>
      <c r="F23" s="64"/>
    </row>
    <row r="24" spans="1:6" x14ac:dyDescent="0.2">
      <c r="A24" s="50" t="s">
        <v>79</v>
      </c>
      <c r="B24" s="8" t="s">
        <v>27</v>
      </c>
      <c r="C24" s="9">
        <v>68583761</v>
      </c>
      <c r="D24" s="9">
        <v>59613686</v>
      </c>
      <c r="E24" s="9"/>
      <c r="F24" s="65"/>
    </row>
    <row r="25" spans="1:6" ht="30" x14ac:dyDescent="0.2">
      <c r="A25" s="48" t="s">
        <v>111</v>
      </c>
      <c r="B25" s="11" t="s">
        <v>28</v>
      </c>
      <c r="C25" s="5">
        <v>4379184</v>
      </c>
      <c r="D25" s="5">
        <v>4178585</v>
      </c>
      <c r="E25" s="5">
        <v>63695</v>
      </c>
      <c r="F25" s="64">
        <f>E25/D25</f>
        <v>1.5243198355424144E-2</v>
      </c>
    </row>
    <row r="26" spans="1:6" ht="30" x14ac:dyDescent="0.2">
      <c r="A26" s="50" t="s">
        <v>80</v>
      </c>
      <c r="B26" s="10" t="s">
        <v>29</v>
      </c>
      <c r="C26" s="9">
        <v>2165194</v>
      </c>
      <c r="D26" s="9">
        <v>2207754</v>
      </c>
      <c r="E26" s="9"/>
      <c r="F26" s="65"/>
    </row>
    <row r="27" spans="1:6" x14ac:dyDescent="0.2">
      <c r="A27" s="48" t="s">
        <v>81</v>
      </c>
      <c r="B27" s="4" t="s">
        <v>30</v>
      </c>
      <c r="C27" s="5">
        <v>4966038</v>
      </c>
      <c r="D27" s="5">
        <v>4939239</v>
      </c>
      <c r="E27" s="5"/>
      <c r="F27" s="64"/>
    </row>
    <row r="28" spans="1:6" x14ac:dyDescent="0.2">
      <c r="A28" s="50" t="s">
        <v>110</v>
      </c>
      <c r="B28" s="8" t="s">
        <v>31</v>
      </c>
      <c r="C28" s="9">
        <v>4789367</v>
      </c>
      <c r="D28" s="9">
        <v>4780831</v>
      </c>
      <c r="E28" s="9"/>
      <c r="F28" s="65"/>
    </row>
    <row r="29" spans="1:6" x14ac:dyDescent="0.2">
      <c r="A29" s="48" t="s">
        <v>82</v>
      </c>
      <c r="B29" s="4" t="s">
        <v>32</v>
      </c>
      <c r="C29" s="5">
        <v>1849426</v>
      </c>
      <c r="D29" s="5">
        <v>1837527</v>
      </c>
      <c r="E29" s="5">
        <v>39786</v>
      </c>
      <c r="F29" s="64">
        <f>E29/D29</f>
        <v>2.1651926747198815E-2</v>
      </c>
    </row>
    <row r="30" spans="1:6" x14ac:dyDescent="0.2">
      <c r="A30" s="50" t="s">
        <v>83</v>
      </c>
      <c r="B30" s="8" t="s">
        <v>33</v>
      </c>
      <c r="C30" s="9">
        <v>6738442</v>
      </c>
      <c r="D30" s="9">
        <v>6615765</v>
      </c>
      <c r="E30" s="9">
        <v>183532</v>
      </c>
      <c r="F30" s="65">
        <f>E30/D30</f>
        <v>2.7741614159511409E-2</v>
      </c>
    </row>
    <row r="31" spans="1:6" ht="30" x14ac:dyDescent="0.2">
      <c r="A31" s="48" t="s">
        <v>113</v>
      </c>
      <c r="B31" s="11" t="s">
        <v>34</v>
      </c>
      <c r="C31" s="5">
        <v>688963</v>
      </c>
      <c r="D31" s="5">
        <v>732305</v>
      </c>
      <c r="E31" s="5"/>
      <c r="F31" s="64"/>
    </row>
    <row r="32" spans="1:6" x14ac:dyDescent="0.2">
      <c r="A32" s="50" t="s">
        <v>115</v>
      </c>
      <c r="B32" s="8" t="s">
        <v>35</v>
      </c>
      <c r="C32" s="9">
        <v>16169374</v>
      </c>
      <c r="D32" s="9">
        <v>14448345</v>
      </c>
      <c r="E32" s="9"/>
      <c r="F32" s="65"/>
    </row>
    <row r="33" spans="1:6" x14ac:dyDescent="0.2">
      <c r="A33" s="48" t="s">
        <v>84</v>
      </c>
      <c r="B33" s="4" t="s">
        <v>36</v>
      </c>
      <c r="C33" s="5">
        <v>51233244</v>
      </c>
      <c r="D33" s="5">
        <v>53488338</v>
      </c>
      <c r="E33" s="5">
        <v>113578</v>
      </c>
      <c r="F33" s="64">
        <f>E33/D33</f>
        <v>2.1234161360556762E-3</v>
      </c>
    </row>
    <row r="34" spans="1:6" x14ac:dyDescent="0.2">
      <c r="A34" s="50" t="s">
        <v>120</v>
      </c>
      <c r="B34" s="8" t="s">
        <v>134</v>
      </c>
      <c r="C34" s="9"/>
      <c r="D34" s="9"/>
      <c r="E34" s="9"/>
      <c r="F34" s="65"/>
    </row>
    <row r="35" spans="1:6" x14ac:dyDescent="0.2">
      <c r="A35" s="48" t="s">
        <v>85</v>
      </c>
      <c r="B35" s="4" t="s">
        <v>37</v>
      </c>
      <c r="C35" s="5">
        <v>23438684</v>
      </c>
      <c r="D35" s="5">
        <v>23159977</v>
      </c>
      <c r="E35" s="5">
        <v>175103</v>
      </c>
      <c r="F35" s="64">
        <f>E35/D35</f>
        <v>7.5605860921191762E-3</v>
      </c>
    </row>
    <row r="36" spans="1:6" x14ac:dyDescent="0.2">
      <c r="A36" s="50" t="s">
        <v>86</v>
      </c>
      <c r="B36" s="8" t="s">
        <v>38</v>
      </c>
      <c r="C36" s="9">
        <v>33779276</v>
      </c>
      <c r="D36" s="9">
        <v>33787402</v>
      </c>
      <c r="E36" s="9">
        <v>9215</v>
      </c>
      <c r="F36" s="65">
        <f>E36/D26</f>
        <v>4.1739251746344928E-3</v>
      </c>
    </row>
    <row r="37" spans="1:6" x14ac:dyDescent="0.2">
      <c r="A37" s="48" t="s">
        <v>87</v>
      </c>
      <c r="B37" s="4" t="s">
        <v>39</v>
      </c>
      <c r="C37" s="5">
        <v>110594</v>
      </c>
      <c r="D37" s="5">
        <v>108830</v>
      </c>
      <c r="E37" s="5"/>
      <c r="F37" s="64"/>
    </row>
    <row r="38" spans="1:6" x14ac:dyDescent="0.2">
      <c r="A38" s="50" t="s">
        <v>88</v>
      </c>
      <c r="B38" s="8" t="s">
        <v>40</v>
      </c>
      <c r="C38" s="9">
        <v>163083058</v>
      </c>
      <c r="D38" s="9">
        <v>168585649</v>
      </c>
      <c r="E38" s="9">
        <v>50000</v>
      </c>
      <c r="F38" s="65">
        <f>E38/D28</f>
        <v>1.0458432854037299E-2</v>
      </c>
    </row>
    <row r="39" spans="1:6" x14ac:dyDescent="0.2">
      <c r="A39" s="48" t="s">
        <v>89</v>
      </c>
      <c r="B39" s="4" t="s">
        <v>41</v>
      </c>
      <c r="C39" s="5">
        <v>205633</v>
      </c>
      <c r="D39" s="5">
        <v>230873</v>
      </c>
      <c r="E39" s="5"/>
      <c r="F39" s="64"/>
    </row>
    <row r="40" spans="1:6" x14ac:dyDescent="0.2">
      <c r="A40" s="50" t="s">
        <v>112</v>
      </c>
      <c r="B40" s="8" t="s">
        <v>42</v>
      </c>
      <c r="C40" s="9">
        <v>7106868</v>
      </c>
      <c r="D40" s="9">
        <v>6571540</v>
      </c>
      <c r="E40" s="9"/>
      <c r="F40" s="65"/>
    </row>
    <row r="41" spans="1:6" x14ac:dyDescent="0.2">
      <c r="A41" s="48" t="s">
        <v>90</v>
      </c>
      <c r="B41" s="4" t="s">
        <v>43</v>
      </c>
      <c r="C41" s="5">
        <v>1400905</v>
      </c>
      <c r="D41" s="5">
        <v>1366995</v>
      </c>
      <c r="E41" s="5"/>
      <c r="F41" s="64"/>
    </row>
    <row r="42" spans="1:6" x14ac:dyDescent="0.2">
      <c r="A42" s="50" t="s">
        <v>91</v>
      </c>
      <c r="B42" s="8" t="s">
        <v>44</v>
      </c>
      <c r="C42" s="9">
        <v>61328901</v>
      </c>
      <c r="D42" s="9">
        <v>61276787</v>
      </c>
      <c r="E42" s="9"/>
      <c r="F42" s="65"/>
    </row>
    <row r="43" spans="1:6" x14ac:dyDescent="0.2">
      <c r="A43" s="48" t="s">
        <v>116</v>
      </c>
      <c r="B43" s="4" t="s">
        <v>45</v>
      </c>
      <c r="C43" s="5">
        <v>149025</v>
      </c>
      <c r="D43" s="5">
        <v>188320</v>
      </c>
      <c r="E43" s="5"/>
      <c r="F43" s="64"/>
    </row>
    <row r="44" spans="1:6" x14ac:dyDescent="0.2">
      <c r="A44" s="50" t="s">
        <v>92</v>
      </c>
      <c r="B44" s="8" t="s">
        <v>137</v>
      </c>
      <c r="C44" s="9">
        <v>5361774</v>
      </c>
      <c r="D44" s="9">
        <v>5443944</v>
      </c>
      <c r="E44" s="9"/>
      <c r="F44" s="65"/>
    </row>
    <row r="45" spans="1:6" x14ac:dyDescent="0.2">
      <c r="A45" s="48" t="s">
        <v>93</v>
      </c>
      <c r="B45" s="4" t="s">
        <v>46</v>
      </c>
      <c r="C45" s="5">
        <v>1701309</v>
      </c>
      <c r="D45" s="5">
        <v>1529714</v>
      </c>
      <c r="E45" s="5">
        <v>24068</v>
      </c>
      <c r="F45" s="64">
        <f>E45/D45</f>
        <v>1.5733660017493465E-2</v>
      </c>
    </row>
    <row r="46" spans="1:6" x14ac:dyDescent="0.2">
      <c r="A46" s="50" t="s">
        <v>94</v>
      </c>
      <c r="B46" s="8" t="s">
        <v>47</v>
      </c>
      <c r="C46" s="9">
        <v>198011</v>
      </c>
      <c r="D46" s="9">
        <v>177372</v>
      </c>
      <c r="E46" s="9"/>
      <c r="F46" s="65"/>
    </row>
    <row r="47" spans="1:6" x14ac:dyDescent="0.2">
      <c r="A47" s="48" t="s">
        <v>114</v>
      </c>
      <c r="B47" s="4" t="s">
        <v>48</v>
      </c>
      <c r="C47" s="5">
        <v>10435262</v>
      </c>
      <c r="D47" s="5">
        <v>10453690</v>
      </c>
      <c r="E47" s="5">
        <v>214646</v>
      </c>
      <c r="F47" s="64">
        <f>E47/D47</f>
        <v>2.0533036659782334E-2</v>
      </c>
    </row>
    <row r="48" spans="1:6" x14ac:dyDescent="0.2">
      <c r="A48" s="50" t="s">
        <v>106</v>
      </c>
      <c r="B48" s="8" t="s">
        <v>128</v>
      </c>
      <c r="C48" s="9">
        <v>3166309</v>
      </c>
      <c r="D48" s="9">
        <v>3363952</v>
      </c>
      <c r="E48" s="9"/>
      <c r="F48" s="65"/>
    </row>
    <row r="49" spans="1:6" x14ac:dyDescent="0.2">
      <c r="A49" s="48" t="s">
        <v>95</v>
      </c>
      <c r="B49" s="4" t="s">
        <v>49</v>
      </c>
      <c r="C49" s="5">
        <v>41992022</v>
      </c>
      <c r="D49" s="5">
        <v>44061145</v>
      </c>
      <c r="E49" s="5">
        <v>699892</v>
      </c>
      <c r="F49" s="64">
        <f>E49/D49</f>
        <v>1.5884562237318163E-2</v>
      </c>
    </row>
    <row r="50" spans="1:6" x14ac:dyDescent="0.2">
      <c r="A50" s="50" t="s">
        <v>96</v>
      </c>
      <c r="B50" s="8" t="s">
        <v>50</v>
      </c>
      <c r="C50" s="9">
        <v>5293760</v>
      </c>
      <c r="D50" s="9">
        <v>5287319</v>
      </c>
      <c r="E50" s="9">
        <v>2170</v>
      </c>
      <c r="F50" s="65">
        <f>E50/D50</f>
        <v>4.1041594047947551E-4</v>
      </c>
    </row>
    <row r="51" spans="1:6" x14ac:dyDescent="0.2">
      <c r="A51" s="48" t="s">
        <v>117</v>
      </c>
      <c r="B51" s="4" t="s">
        <v>51</v>
      </c>
      <c r="C51" s="5">
        <v>2147686</v>
      </c>
      <c r="D51" s="5">
        <v>2128325</v>
      </c>
      <c r="E51" s="5"/>
      <c r="F51" s="64"/>
    </row>
    <row r="52" spans="1:6" x14ac:dyDescent="0.2">
      <c r="A52" s="50" t="s">
        <v>107</v>
      </c>
      <c r="B52" s="8" t="s">
        <v>52</v>
      </c>
      <c r="C52" s="9"/>
      <c r="D52" s="9"/>
      <c r="E52" s="9"/>
      <c r="F52" s="65"/>
    </row>
    <row r="53" spans="1:6" x14ac:dyDescent="0.2">
      <c r="A53" s="48" t="s">
        <v>109</v>
      </c>
      <c r="B53" s="4" t="s">
        <v>53</v>
      </c>
      <c r="C53" s="5">
        <v>7529283</v>
      </c>
      <c r="D53" s="5">
        <v>7508119</v>
      </c>
      <c r="E53" s="5"/>
      <c r="F53" s="64"/>
    </row>
    <row r="54" spans="1:6" x14ac:dyDescent="0.2">
      <c r="A54" s="50" t="s">
        <v>97</v>
      </c>
      <c r="B54" s="8" t="s">
        <v>54</v>
      </c>
      <c r="C54" s="9">
        <v>2926814</v>
      </c>
      <c r="D54" s="9">
        <v>2404670</v>
      </c>
      <c r="E54" s="9"/>
      <c r="F54" s="65"/>
    </row>
    <row r="55" spans="1:6" ht="30" x14ac:dyDescent="0.2">
      <c r="A55" s="48" t="s">
        <v>98</v>
      </c>
      <c r="B55" s="11" t="s">
        <v>129</v>
      </c>
      <c r="C55" s="5">
        <v>5157808</v>
      </c>
      <c r="D55" s="5">
        <v>4824998</v>
      </c>
      <c r="E55" s="5">
        <v>1089</v>
      </c>
      <c r="F55" s="64">
        <f>E55/D55</f>
        <v>2.2569957541951314E-4</v>
      </c>
    </row>
    <row r="56" spans="1:6" x14ac:dyDescent="0.2">
      <c r="A56" s="50" t="s">
        <v>99</v>
      </c>
      <c r="B56" s="8" t="s">
        <v>55</v>
      </c>
      <c r="C56" s="9">
        <v>398032</v>
      </c>
      <c r="D56" s="9">
        <v>491476</v>
      </c>
      <c r="E56" s="9"/>
      <c r="F56" s="65"/>
    </row>
    <row r="57" spans="1:6" x14ac:dyDescent="0.2">
      <c r="A57" s="48" t="s">
        <v>100</v>
      </c>
      <c r="B57" s="4" t="s">
        <v>56</v>
      </c>
      <c r="C57" s="5">
        <v>5586507</v>
      </c>
      <c r="D57" s="5">
        <v>6322460</v>
      </c>
      <c r="E57" s="5"/>
      <c r="F57" s="64"/>
    </row>
    <row r="58" spans="1:6" x14ac:dyDescent="0.2">
      <c r="A58" s="50" t="s">
        <v>101</v>
      </c>
      <c r="B58" s="8" t="s">
        <v>130</v>
      </c>
      <c r="C58" s="9">
        <v>23169474</v>
      </c>
      <c r="D58" s="9">
        <v>23053969</v>
      </c>
      <c r="E58" s="9"/>
      <c r="F58" s="65"/>
    </row>
    <row r="59" spans="1:6" x14ac:dyDescent="0.2">
      <c r="A59" s="48" t="s">
        <v>102</v>
      </c>
      <c r="B59" s="4" t="s">
        <v>57</v>
      </c>
      <c r="C59" s="5">
        <v>34569308</v>
      </c>
      <c r="D59" s="5">
        <v>34109543</v>
      </c>
      <c r="E59" s="5"/>
      <c r="F59" s="64"/>
    </row>
    <row r="60" spans="1:6" x14ac:dyDescent="0.2">
      <c r="A60" s="50" t="s">
        <v>103</v>
      </c>
      <c r="B60" s="8" t="s">
        <v>58</v>
      </c>
      <c r="C60" s="9">
        <v>413542278</v>
      </c>
      <c r="D60" s="9">
        <v>413951128</v>
      </c>
      <c r="E60" s="9">
        <v>708012</v>
      </c>
      <c r="F60" s="65">
        <f>E60/D60</f>
        <v>1.7103758200170914E-3</v>
      </c>
    </row>
    <row r="61" spans="1:6" x14ac:dyDescent="0.2">
      <c r="A61" s="48" t="s">
        <v>104</v>
      </c>
      <c r="B61" s="4" t="s">
        <v>59</v>
      </c>
      <c r="C61" s="5">
        <v>10904735</v>
      </c>
      <c r="D61" s="5">
        <v>10685371</v>
      </c>
      <c r="E61" s="5"/>
      <c r="F61" s="64"/>
    </row>
    <row r="62" spans="1:6" x14ac:dyDescent="0.2">
      <c r="A62" s="56"/>
      <c r="B62" s="24" t="s">
        <v>60</v>
      </c>
      <c r="C62" s="25">
        <f>SUM(C3:C61)</f>
        <v>1779835305</v>
      </c>
      <c r="D62" s="25">
        <f>SUM(D3:D61)</f>
        <v>1723486820</v>
      </c>
      <c r="E62" s="25">
        <f>SUM(E3:E61)</f>
        <v>3551427</v>
      </c>
      <c r="F62" s="67">
        <f>SUM(F3:F61)</f>
        <v>0.23781452507557188</v>
      </c>
    </row>
    <row r="64" spans="1:6" ht="18" customHeight="1" x14ac:dyDescent="0.2">
      <c r="A64" s="88" t="s">
        <v>0</v>
      </c>
      <c r="B64" s="89"/>
      <c r="C64" s="89"/>
      <c r="D64" s="40">
        <v>59</v>
      </c>
    </row>
    <row r="65" spans="1:5" ht="18" customHeight="1" x14ac:dyDescent="0.2">
      <c r="A65" s="84" t="s">
        <v>1</v>
      </c>
      <c r="B65" s="85"/>
      <c r="C65" s="85"/>
      <c r="D65" s="41">
        <v>22</v>
      </c>
    </row>
    <row r="66" spans="1:5" ht="18" customHeight="1" x14ac:dyDescent="0.2">
      <c r="A66" s="82" t="s">
        <v>2</v>
      </c>
      <c r="B66" s="83"/>
      <c r="C66" s="83"/>
      <c r="D66" s="42">
        <f>D65/D64</f>
        <v>0.3728813559322034</v>
      </c>
      <c r="E66" s="2"/>
    </row>
    <row r="67" spans="1:5" ht="18" customHeight="1" x14ac:dyDescent="0.2">
      <c r="A67" s="84" t="s">
        <v>3</v>
      </c>
      <c r="B67" s="85"/>
      <c r="C67" s="85"/>
      <c r="D67" s="43">
        <f>C62</f>
        <v>1779835305</v>
      </c>
    </row>
    <row r="68" spans="1:5" ht="18" customHeight="1" x14ac:dyDescent="0.2">
      <c r="A68" s="82" t="s">
        <v>4</v>
      </c>
      <c r="B68" s="83"/>
      <c r="C68" s="83"/>
      <c r="D68" s="43">
        <f>D62</f>
        <v>1723486820</v>
      </c>
    </row>
    <row r="69" spans="1:5" ht="18" customHeight="1" x14ac:dyDescent="0.2">
      <c r="A69" s="84" t="s">
        <v>5</v>
      </c>
      <c r="B69" s="85"/>
      <c r="C69" s="85"/>
      <c r="D69" s="43">
        <f>E62</f>
        <v>3551427</v>
      </c>
    </row>
    <row r="70" spans="1:5" ht="18" customHeight="1" x14ac:dyDescent="0.2">
      <c r="A70" s="82" t="s">
        <v>6</v>
      </c>
      <c r="B70" s="83"/>
      <c r="C70" s="83"/>
      <c r="D70" s="44">
        <f>E62/C62</f>
        <v>1.9953683298803873E-3</v>
      </c>
    </row>
    <row r="71" spans="1:5" ht="18" customHeight="1" x14ac:dyDescent="0.2">
      <c r="A71" s="84" t="s">
        <v>7</v>
      </c>
      <c r="B71" s="85"/>
      <c r="C71" s="85"/>
      <c r="D71" s="44">
        <f>E62/D62</f>
        <v>2.0606058362546689E-3</v>
      </c>
    </row>
    <row r="72" spans="1:5" ht="18" customHeight="1" x14ac:dyDescent="0.2">
      <c r="A72" s="86" t="s">
        <v>8</v>
      </c>
      <c r="B72" s="87"/>
      <c r="C72" s="87"/>
      <c r="D72" s="45">
        <f>E62/F62</f>
        <v>14933600.035033351</v>
      </c>
    </row>
    <row r="74" spans="1:5" x14ac:dyDescent="0.2">
      <c r="A74" t="s">
        <v>131</v>
      </c>
    </row>
  </sheetData>
  <mergeCells count="9">
    <mergeCell ref="A70:C70"/>
    <mergeCell ref="A71:C71"/>
    <mergeCell ref="A72:C72"/>
    <mergeCell ref="A64:C64"/>
    <mergeCell ref="A65:C65"/>
    <mergeCell ref="A66:C66"/>
    <mergeCell ref="A67:C67"/>
    <mergeCell ref="A68:C68"/>
    <mergeCell ref="A69:C69"/>
  </mergeCells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74"/>
  <sheetViews>
    <sheetView workbookViewId="0"/>
  </sheetViews>
  <sheetFormatPr baseColWidth="10" defaultColWidth="11.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customWidth="1"/>
  </cols>
  <sheetData>
    <row r="1" spans="1:6" ht="29" customHeight="1" x14ac:dyDescent="0.2">
      <c r="A1" s="15" t="s">
        <v>132</v>
      </c>
    </row>
    <row r="2" spans="1:6" ht="54" customHeight="1" x14ac:dyDescent="0.2">
      <c r="A2" s="68" t="s">
        <v>61</v>
      </c>
      <c r="B2" s="26" t="s">
        <v>9</v>
      </c>
      <c r="C2" s="26" t="s">
        <v>139</v>
      </c>
      <c r="D2" s="26" t="s">
        <v>122</v>
      </c>
      <c r="E2" s="26" t="s">
        <v>123</v>
      </c>
      <c r="F2" s="47" t="s">
        <v>7</v>
      </c>
    </row>
    <row r="3" spans="1:6" x14ac:dyDescent="0.2">
      <c r="A3" s="48" t="s">
        <v>62</v>
      </c>
      <c r="B3" s="4" t="s">
        <v>124</v>
      </c>
      <c r="C3" s="16">
        <v>872592</v>
      </c>
      <c r="D3" s="17">
        <v>783228</v>
      </c>
      <c r="E3" s="17">
        <v>24530</v>
      </c>
      <c r="F3" s="63">
        <f>E3/D3</f>
        <v>3.1319105037102862E-2</v>
      </c>
    </row>
    <row r="4" spans="1:6" x14ac:dyDescent="0.2">
      <c r="A4" s="69" t="s">
        <v>63</v>
      </c>
      <c r="B4" s="6" t="s">
        <v>10</v>
      </c>
      <c r="C4" s="19">
        <v>109458265</v>
      </c>
      <c r="D4" s="19">
        <v>133559982</v>
      </c>
      <c r="E4" s="19"/>
      <c r="F4" s="70"/>
    </row>
    <row r="5" spans="1:6" x14ac:dyDescent="0.2">
      <c r="A5" s="48" t="s">
        <v>64</v>
      </c>
      <c r="B5" s="4" t="s">
        <v>11</v>
      </c>
      <c r="C5" s="16">
        <v>13503708</v>
      </c>
      <c r="D5" s="17">
        <v>13077097</v>
      </c>
      <c r="E5" s="17">
        <v>326927</v>
      </c>
      <c r="F5" s="63">
        <f>E5/D5</f>
        <v>2.4999967500432246E-2</v>
      </c>
    </row>
    <row r="6" spans="1:6" x14ac:dyDescent="0.2">
      <c r="A6" s="69" t="s">
        <v>108</v>
      </c>
      <c r="B6" s="6" t="s">
        <v>12</v>
      </c>
      <c r="C6" s="19">
        <v>339208</v>
      </c>
      <c r="D6" s="19">
        <v>377249</v>
      </c>
      <c r="E6" s="19"/>
      <c r="F6" s="52"/>
    </row>
    <row r="7" spans="1:6" x14ac:dyDescent="0.2">
      <c r="A7" s="48" t="s">
        <v>65</v>
      </c>
      <c r="B7" s="4" t="s">
        <v>125</v>
      </c>
      <c r="C7" s="16">
        <v>17841076</v>
      </c>
      <c r="D7" s="17">
        <v>18545828</v>
      </c>
      <c r="E7" s="17"/>
      <c r="F7" s="63"/>
    </row>
    <row r="8" spans="1:6" ht="30" x14ac:dyDescent="0.2">
      <c r="A8" s="50" t="s">
        <v>66</v>
      </c>
      <c r="B8" s="10" t="s">
        <v>13</v>
      </c>
      <c r="C8" s="20">
        <v>41166977</v>
      </c>
      <c r="D8" s="21">
        <v>40685795</v>
      </c>
      <c r="E8" s="21">
        <v>669789</v>
      </c>
      <c r="F8" s="52">
        <f>E8/D8</f>
        <v>1.6462477874648881E-2</v>
      </c>
    </row>
    <row r="9" spans="1:6" x14ac:dyDescent="0.2">
      <c r="A9" s="48" t="s">
        <v>118</v>
      </c>
      <c r="B9" s="4" t="s">
        <v>14</v>
      </c>
      <c r="C9" s="16">
        <v>45314</v>
      </c>
      <c r="D9" s="17">
        <v>49257</v>
      </c>
      <c r="E9" s="17"/>
      <c r="F9" s="63"/>
    </row>
    <row r="10" spans="1:6" ht="30" x14ac:dyDescent="0.2">
      <c r="A10" s="50" t="s">
        <v>67</v>
      </c>
      <c r="B10" s="10" t="s">
        <v>15</v>
      </c>
      <c r="C10" s="20">
        <v>929431</v>
      </c>
      <c r="D10" s="21">
        <v>954818</v>
      </c>
      <c r="E10" s="21">
        <v>54434</v>
      </c>
      <c r="F10" s="52">
        <f>E10/D10</f>
        <v>5.7009817577800166E-2</v>
      </c>
    </row>
    <row r="11" spans="1:6" x14ac:dyDescent="0.2">
      <c r="A11" s="48" t="s">
        <v>68</v>
      </c>
      <c r="B11" s="4" t="s">
        <v>16</v>
      </c>
      <c r="C11" s="16">
        <v>8601890</v>
      </c>
      <c r="D11" s="17">
        <v>7863053</v>
      </c>
      <c r="E11" s="17"/>
      <c r="F11" s="63"/>
    </row>
    <row r="12" spans="1:6" ht="30" x14ac:dyDescent="0.2">
      <c r="A12" s="50" t="s">
        <v>69</v>
      </c>
      <c r="B12" s="10" t="s">
        <v>17</v>
      </c>
      <c r="C12" s="20">
        <v>43528963</v>
      </c>
      <c r="D12" s="21">
        <v>43450218</v>
      </c>
      <c r="E12" s="21">
        <v>82862</v>
      </c>
      <c r="F12" s="52">
        <f>E12/D12</f>
        <v>1.9070560244369775E-3</v>
      </c>
    </row>
    <row r="13" spans="1:6" x14ac:dyDescent="0.2">
      <c r="A13" s="48" t="s">
        <v>70</v>
      </c>
      <c r="B13" s="4" t="s">
        <v>18</v>
      </c>
      <c r="C13" s="16">
        <v>790680</v>
      </c>
      <c r="D13" s="17">
        <v>463141</v>
      </c>
      <c r="E13" s="17">
        <v>2563</v>
      </c>
      <c r="F13" s="63">
        <f>E13/D13</f>
        <v>5.5339518634713834E-3</v>
      </c>
    </row>
    <row r="14" spans="1:6" x14ac:dyDescent="0.2">
      <c r="A14" s="50" t="s">
        <v>71</v>
      </c>
      <c r="B14" s="8" t="s">
        <v>19</v>
      </c>
      <c r="C14" s="20">
        <v>9569692</v>
      </c>
      <c r="D14" s="21">
        <v>8770797</v>
      </c>
      <c r="E14" s="21">
        <v>8405</v>
      </c>
      <c r="F14" s="52">
        <f>E14/D14</f>
        <v>9.5829375597223374E-4</v>
      </c>
    </row>
    <row r="15" spans="1:6" x14ac:dyDescent="0.2">
      <c r="A15" s="48" t="s">
        <v>72</v>
      </c>
      <c r="B15" s="4" t="s">
        <v>20</v>
      </c>
      <c r="C15" s="16">
        <v>275720312</v>
      </c>
      <c r="D15" s="17">
        <v>310099360</v>
      </c>
      <c r="E15" s="17">
        <v>391293</v>
      </c>
      <c r="F15" s="63">
        <f>E15/D15</f>
        <v>1.2618310466683969E-3</v>
      </c>
    </row>
    <row r="16" spans="1:6" x14ac:dyDescent="0.2">
      <c r="A16" s="50" t="s">
        <v>105</v>
      </c>
      <c r="B16" s="8" t="s">
        <v>21</v>
      </c>
      <c r="C16" s="20">
        <v>2972402</v>
      </c>
      <c r="D16" s="21">
        <v>2465989</v>
      </c>
      <c r="E16" s="21"/>
      <c r="F16" s="52"/>
    </row>
    <row r="17" spans="1:6" x14ac:dyDescent="0.2">
      <c r="A17" s="48" t="s">
        <v>73</v>
      </c>
      <c r="B17" s="4" t="s">
        <v>22</v>
      </c>
      <c r="C17" s="16">
        <v>121622773</v>
      </c>
      <c r="D17" s="17">
        <v>121152694</v>
      </c>
      <c r="E17" s="17">
        <v>3600</v>
      </c>
      <c r="F17" s="63">
        <f>E17/D17</f>
        <v>2.9714568295113601E-5</v>
      </c>
    </row>
    <row r="18" spans="1:6" x14ac:dyDescent="0.2">
      <c r="A18" s="50" t="s">
        <v>74</v>
      </c>
      <c r="B18" s="8" t="s">
        <v>23</v>
      </c>
      <c r="C18" s="20">
        <v>3999086</v>
      </c>
      <c r="D18" s="21">
        <v>4131228</v>
      </c>
      <c r="E18" s="21"/>
      <c r="F18" s="52"/>
    </row>
    <row r="19" spans="1:6" x14ac:dyDescent="0.2">
      <c r="A19" s="48" t="s">
        <v>75</v>
      </c>
      <c r="B19" s="4" t="s">
        <v>126</v>
      </c>
      <c r="C19" s="16">
        <v>1167316</v>
      </c>
      <c r="D19" s="17">
        <v>1019966</v>
      </c>
      <c r="E19" s="17">
        <v>38126</v>
      </c>
      <c r="F19" s="63">
        <f>E19/D19</f>
        <v>3.7379677361794414E-2</v>
      </c>
    </row>
    <row r="20" spans="1:6" x14ac:dyDescent="0.2">
      <c r="A20" s="50" t="s">
        <v>76</v>
      </c>
      <c r="B20" s="8" t="s">
        <v>24</v>
      </c>
      <c r="C20" s="20">
        <v>1215980</v>
      </c>
      <c r="D20" s="21">
        <v>953471</v>
      </c>
      <c r="E20" s="21"/>
      <c r="F20" s="52"/>
    </row>
    <row r="21" spans="1:6" x14ac:dyDescent="0.2">
      <c r="A21" s="48" t="s">
        <v>77</v>
      </c>
      <c r="B21" s="4" t="s">
        <v>25</v>
      </c>
      <c r="C21" s="16">
        <v>858569</v>
      </c>
      <c r="D21" s="17">
        <v>885561</v>
      </c>
      <c r="E21" s="17"/>
      <c r="F21" s="63"/>
    </row>
    <row r="22" spans="1:6" x14ac:dyDescent="0.2">
      <c r="A22" s="50" t="s">
        <v>78</v>
      </c>
      <c r="B22" s="8" t="s">
        <v>26</v>
      </c>
      <c r="C22" s="20">
        <v>5945947</v>
      </c>
      <c r="D22" s="21">
        <v>5947637</v>
      </c>
      <c r="E22" s="21"/>
      <c r="F22" s="52"/>
    </row>
    <row r="23" spans="1:6" x14ac:dyDescent="0.2">
      <c r="A23" s="48" t="s">
        <v>119</v>
      </c>
      <c r="B23" s="4" t="s">
        <v>127</v>
      </c>
      <c r="C23" s="16">
        <v>22856351</v>
      </c>
      <c r="D23" s="17">
        <v>24562618</v>
      </c>
      <c r="E23" s="17"/>
      <c r="F23" s="63"/>
    </row>
    <row r="24" spans="1:6" x14ac:dyDescent="0.2">
      <c r="A24" s="50" t="s">
        <v>79</v>
      </c>
      <c r="B24" s="8" t="s">
        <v>27</v>
      </c>
      <c r="C24" s="20">
        <v>74067593</v>
      </c>
      <c r="D24" s="21">
        <v>66479224</v>
      </c>
      <c r="E24" s="21">
        <v>78465</v>
      </c>
      <c r="F24" s="52">
        <f>E24/D24</f>
        <v>1.180293560586688E-3</v>
      </c>
    </row>
    <row r="25" spans="1:6" ht="30" x14ac:dyDescent="0.2">
      <c r="A25" s="48" t="s">
        <v>111</v>
      </c>
      <c r="B25" s="11" t="s">
        <v>28</v>
      </c>
      <c r="C25" s="16">
        <v>4701446</v>
      </c>
      <c r="D25" s="17">
        <v>4279546</v>
      </c>
      <c r="E25" s="17">
        <v>347776</v>
      </c>
      <c r="F25" s="63">
        <f>E25/D25</f>
        <v>8.1264694899879572E-2</v>
      </c>
    </row>
    <row r="26" spans="1:6" ht="30" x14ac:dyDescent="0.2">
      <c r="A26" s="50" t="s">
        <v>80</v>
      </c>
      <c r="B26" s="10" t="s">
        <v>29</v>
      </c>
      <c r="C26" s="20">
        <v>3553509</v>
      </c>
      <c r="D26" s="21">
        <v>3548597</v>
      </c>
      <c r="E26" s="21"/>
      <c r="F26" s="52"/>
    </row>
    <row r="27" spans="1:6" x14ac:dyDescent="0.2">
      <c r="A27" s="48" t="s">
        <v>81</v>
      </c>
      <c r="B27" s="4" t="s">
        <v>30</v>
      </c>
      <c r="C27" s="16">
        <v>5430404</v>
      </c>
      <c r="D27" s="17">
        <v>5359907</v>
      </c>
      <c r="E27" s="17"/>
      <c r="F27" s="63"/>
    </row>
    <row r="28" spans="1:6" x14ac:dyDescent="0.2">
      <c r="A28" s="50" t="s">
        <v>110</v>
      </c>
      <c r="B28" s="8" t="s">
        <v>31</v>
      </c>
      <c r="C28" s="20">
        <v>2055516</v>
      </c>
      <c r="D28" s="21">
        <v>1943656</v>
      </c>
      <c r="E28" s="21"/>
      <c r="F28" s="52"/>
    </row>
    <row r="29" spans="1:6" x14ac:dyDescent="0.2">
      <c r="A29" s="48" t="s">
        <v>82</v>
      </c>
      <c r="B29" s="4" t="s">
        <v>32</v>
      </c>
      <c r="C29" s="16">
        <v>1576607</v>
      </c>
      <c r="D29" s="17">
        <v>1575110</v>
      </c>
      <c r="E29" s="17">
        <v>33585</v>
      </c>
      <c r="F29" s="63">
        <f>E29/D29</f>
        <v>2.1322320345880604E-2</v>
      </c>
    </row>
    <row r="30" spans="1:6" x14ac:dyDescent="0.2">
      <c r="A30" s="50" t="s">
        <v>83</v>
      </c>
      <c r="B30" s="8" t="s">
        <v>33</v>
      </c>
      <c r="C30" s="20">
        <v>4772048</v>
      </c>
      <c r="D30" s="21">
        <v>4767262</v>
      </c>
      <c r="E30" s="21">
        <v>115180</v>
      </c>
      <c r="F30" s="52">
        <f>E30/D30</f>
        <v>2.4160618820614432E-2</v>
      </c>
    </row>
    <row r="31" spans="1:6" ht="30" x14ac:dyDescent="0.2">
      <c r="A31" s="48" t="s">
        <v>113</v>
      </c>
      <c r="B31" s="11" t="s">
        <v>34</v>
      </c>
      <c r="C31" s="16">
        <v>388661</v>
      </c>
      <c r="D31" s="17">
        <v>421722</v>
      </c>
      <c r="E31" s="17"/>
      <c r="F31" s="63"/>
    </row>
    <row r="32" spans="1:6" x14ac:dyDescent="0.2">
      <c r="A32" s="50" t="s">
        <v>115</v>
      </c>
      <c r="B32" s="8" t="s">
        <v>35</v>
      </c>
      <c r="C32" s="20">
        <v>17852073</v>
      </c>
      <c r="D32" s="21">
        <v>17301271</v>
      </c>
      <c r="E32" s="21"/>
      <c r="F32" s="52"/>
    </row>
    <row r="33" spans="1:6" x14ac:dyDescent="0.2">
      <c r="A33" s="48" t="s">
        <v>84</v>
      </c>
      <c r="B33" s="4" t="s">
        <v>36</v>
      </c>
      <c r="C33" s="16">
        <v>56134207</v>
      </c>
      <c r="D33" s="17">
        <v>55656030</v>
      </c>
      <c r="E33" s="17">
        <v>94353</v>
      </c>
      <c r="F33" s="63">
        <f>E33/D33</f>
        <v>1.6952880038335469E-3</v>
      </c>
    </row>
    <row r="34" spans="1:6" x14ac:dyDescent="0.2">
      <c r="A34" s="50" t="s">
        <v>120</v>
      </c>
      <c r="B34" s="8" t="s">
        <v>134</v>
      </c>
      <c r="C34" s="20"/>
      <c r="D34" s="21"/>
      <c r="E34" s="21"/>
      <c r="F34" s="52"/>
    </row>
    <row r="35" spans="1:6" x14ac:dyDescent="0.2">
      <c r="A35" s="48" t="s">
        <v>85</v>
      </c>
      <c r="B35" s="4" t="s">
        <v>37</v>
      </c>
      <c r="C35" s="16">
        <v>14952321</v>
      </c>
      <c r="D35" s="17">
        <v>14683109</v>
      </c>
      <c r="E35" s="17">
        <v>130825</v>
      </c>
      <c r="F35" s="63">
        <f>E35/D35</f>
        <v>8.9098977607535296E-3</v>
      </c>
    </row>
    <row r="36" spans="1:6" x14ac:dyDescent="0.2">
      <c r="A36" s="50" t="s">
        <v>86</v>
      </c>
      <c r="B36" s="8" t="s">
        <v>38</v>
      </c>
      <c r="C36" s="20">
        <v>34889894</v>
      </c>
      <c r="D36" s="21">
        <v>35324208</v>
      </c>
      <c r="E36" s="21">
        <v>9451</v>
      </c>
      <c r="F36" s="52">
        <f>E36/D26</f>
        <v>2.6633060897024935E-3</v>
      </c>
    </row>
    <row r="37" spans="1:6" x14ac:dyDescent="0.2">
      <c r="A37" s="48" t="s">
        <v>87</v>
      </c>
      <c r="B37" s="4" t="s">
        <v>39</v>
      </c>
      <c r="C37" s="16">
        <v>82924</v>
      </c>
      <c r="D37" s="17">
        <v>82931</v>
      </c>
      <c r="E37" s="17"/>
      <c r="F37" s="63"/>
    </row>
    <row r="38" spans="1:6" x14ac:dyDescent="0.2">
      <c r="A38" s="50" t="s">
        <v>88</v>
      </c>
      <c r="B38" s="8" t="s">
        <v>40</v>
      </c>
      <c r="C38" s="20">
        <v>197048565</v>
      </c>
      <c r="D38" s="21">
        <v>198787243</v>
      </c>
      <c r="E38" s="21">
        <v>50000</v>
      </c>
      <c r="F38" s="52">
        <f>E38/D28</f>
        <v>2.5724716719419487E-2</v>
      </c>
    </row>
    <row r="39" spans="1:6" x14ac:dyDescent="0.2">
      <c r="A39" s="48" t="s">
        <v>89</v>
      </c>
      <c r="B39" s="4" t="s">
        <v>41</v>
      </c>
      <c r="C39" s="16">
        <v>254096</v>
      </c>
      <c r="D39" s="17">
        <v>194246</v>
      </c>
      <c r="E39" s="17"/>
      <c r="F39" s="63"/>
    </row>
    <row r="40" spans="1:6" ht="30" x14ac:dyDescent="0.2">
      <c r="A40" s="50" t="s">
        <v>112</v>
      </c>
      <c r="B40" s="10" t="s">
        <v>42</v>
      </c>
      <c r="C40" s="20">
        <v>7156188</v>
      </c>
      <c r="D40" s="21">
        <v>7051219</v>
      </c>
      <c r="E40" s="21"/>
      <c r="F40" s="52"/>
    </row>
    <row r="41" spans="1:6" x14ac:dyDescent="0.2">
      <c r="A41" s="48" t="s">
        <v>90</v>
      </c>
      <c r="B41" s="4" t="s">
        <v>43</v>
      </c>
      <c r="C41" s="16">
        <v>1248498</v>
      </c>
      <c r="D41" s="17">
        <v>1306572</v>
      </c>
      <c r="E41" s="17"/>
      <c r="F41" s="63"/>
    </row>
    <row r="42" spans="1:6" x14ac:dyDescent="0.2">
      <c r="A42" s="50" t="s">
        <v>91</v>
      </c>
      <c r="B42" s="8" t="s">
        <v>44</v>
      </c>
      <c r="C42" s="20">
        <v>61316310</v>
      </c>
      <c r="D42" s="21">
        <v>58492064</v>
      </c>
      <c r="E42" s="21"/>
      <c r="F42" s="52"/>
    </row>
    <row r="43" spans="1:6" x14ac:dyDescent="0.2">
      <c r="A43" s="48" t="s">
        <v>116</v>
      </c>
      <c r="B43" s="4" t="s">
        <v>45</v>
      </c>
      <c r="C43" s="16">
        <v>193986</v>
      </c>
      <c r="D43" s="17">
        <v>92032</v>
      </c>
      <c r="E43" s="17"/>
      <c r="F43" s="63"/>
    </row>
    <row r="44" spans="1:6" x14ac:dyDescent="0.2">
      <c r="A44" s="50" t="s">
        <v>92</v>
      </c>
      <c r="B44" s="8" t="s">
        <v>137</v>
      </c>
      <c r="C44" s="20">
        <v>5839296</v>
      </c>
      <c r="D44" s="21">
        <v>5945355</v>
      </c>
      <c r="E44" s="21"/>
      <c r="F44" s="52"/>
    </row>
    <row r="45" spans="1:6" x14ac:dyDescent="0.2">
      <c r="A45" s="48" t="s">
        <v>93</v>
      </c>
      <c r="B45" s="4" t="s">
        <v>46</v>
      </c>
      <c r="C45" s="16">
        <v>1954938</v>
      </c>
      <c r="D45" s="17">
        <v>1782479</v>
      </c>
      <c r="E45" s="17">
        <v>32323</v>
      </c>
      <c r="F45" s="63">
        <f>E45/D45</f>
        <v>1.8133733973864488E-2</v>
      </c>
    </row>
    <row r="46" spans="1:6" x14ac:dyDescent="0.2">
      <c r="A46" s="50" t="s">
        <v>94</v>
      </c>
      <c r="B46" s="8" t="s">
        <v>47</v>
      </c>
      <c r="C46" s="20">
        <v>122723</v>
      </c>
      <c r="D46" s="21">
        <v>126177</v>
      </c>
      <c r="E46" s="21"/>
      <c r="F46" s="52"/>
    </row>
    <row r="47" spans="1:6" x14ac:dyDescent="0.2">
      <c r="A47" s="48" t="s">
        <v>114</v>
      </c>
      <c r="B47" s="4" t="s">
        <v>48</v>
      </c>
      <c r="C47" s="16">
        <v>10566858</v>
      </c>
      <c r="D47" s="17">
        <v>10190859</v>
      </c>
      <c r="E47" s="17">
        <v>158649</v>
      </c>
      <c r="F47" s="63">
        <f>E47/D47</f>
        <v>1.5567775003068926E-2</v>
      </c>
    </row>
    <row r="48" spans="1:6" x14ac:dyDescent="0.2">
      <c r="A48" s="50" t="s">
        <v>106</v>
      </c>
      <c r="B48" s="8" t="s">
        <v>128</v>
      </c>
      <c r="C48" s="20">
        <v>3582080</v>
      </c>
      <c r="D48" s="21">
        <v>3968681</v>
      </c>
      <c r="E48" s="21"/>
      <c r="F48" s="52"/>
    </row>
    <row r="49" spans="1:6" x14ac:dyDescent="0.2">
      <c r="A49" s="48" t="s">
        <v>95</v>
      </c>
      <c r="B49" s="4" t="s">
        <v>49</v>
      </c>
      <c r="C49" s="16">
        <v>40341188</v>
      </c>
      <c r="D49" s="17">
        <v>44685178</v>
      </c>
      <c r="E49" s="17">
        <v>937737</v>
      </c>
      <c r="F49" s="63">
        <f>E49/D49</f>
        <v>2.0985414895292574E-2</v>
      </c>
    </row>
    <row r="50" spans="1:6" x14ac:dyDescent="0.2">
      <c r="A50" s="50" t="s">
        <v>96</v>
      </c>
      <c r="B50" s="8" t="s">
        <v>50</v>
      </c>
      <c r="C50" s="20">
        <v>6085859</v>
      </c>
      <c r="D50" s="21">
        <v>6084226</v>
      </c>
      <c r="E50" s="21">
        <v>2000</v>
      </c>
      <c r="F50" s="52">
        <f>E50/D50</f>
        <v>3.2871888716822813E-4</v>
      </c>
    </row>
    <row r="51" spans="1:6" x14ac:dyDescent="0.2">
      <c r="A51" s="48" t="s">
        <v>117</v>
      </c>
      <c r="B51" s="4" t="s">
        <v>51</v>
      </c>
      <c r="C51" s="16">
        <v>1589606</v>
      </c>
      <c r="D51" s="17">
        <v>1620921</v>
      </c>
      <c r="E51" s="17"/>
      <c r="F51" s="63"/>
    </row>
    <row r="52" spans="1:6" x14ac:dyDescent="0.2">
      <c r="A52" s="50" t="s">
        <v>107</v>
      </c>
      <c r="B52" s="8" t="s">
        <v>52</v>
      </c>
      <c r="C52" s="20">
        <v>704931</v>
      </c>
      <c r="D52" s="21">
        <v>678111</v>
      </c>
      <c r="E52" s="21"/>
      <c r="F52" s="52"/>
    </row>
    <row r="53" spans="1:6" x14ac:dyDescent="0.2">
      <c r="A53" s="48" t="s">
        <v>109</v>
      </c>
      <c r="B53" s="4" t="s">
        <v>53</v>
      </c>
      <c r="C53" s="16">
        <v>11508559</v>
      </c>
      <c r="D53" s="17">
        <v>11462421</v>
      </c>
      <c r="E53" s="17"/>
      <c r="F53" s="63"/>
    </row>
    <row r="54" spans="1:6" x14ac:dyDescent="0.2">
      <c r="A54" s="50" t="s">
        <v>97</v>
      </c>
      <c r="B54" s="8" t="s">
        <v>54</v>
      </c>
      <c r="C54" s="20">
        <v>2966396</v>
      </c>
      <c r="D54" s="21">
        <v>2854299</v>
      </c>
      <c r="E54" s="21"/>
      <c r="F54" s="52">
        <f>E54/D54</f>
        <v>0</v>
      </c>
    </row>
    <row r="55" spans="1:6" ht="30" x14ac:dyDescent="0.2">
      <c r="A55" s="48" t="s">
        <v>98</v>
      </c>
      <c r="B55" s="11" t="s">
        <v>129</v>
      </c>
      <c r="C55" s="16">
        <v>6185951</v>
      </c>
      <c r="D55" s="17">
        <v>5632278</v>
      </c>
      <c r="E55" s="17">
        <v>522</v>
      </c>
      <c r="F55" s="63">
        <f>E55/D55</f>
        <v>9.2680084328223861E-5</v>
      </c>
    </row>
    <row r="56" spans="1:6" x14ac:dyDescent="0.2">
      <c r="A56" s="50" t="s">
        <v>99</v>
      </c>
      <c r="B56" s="8" t="s">
        <v>55</v>
      </c>
      <c r="C56" s="22">
        <v>364821</v>
      </c>
      <c r="D56" s="21">
        <v>404012</v>
      </c>
      <c r="E56" s="21"/>
      <c r="F56" s="52"/>
    </row>
    <row r="57" spans="1:6" x14ac:dyDescent="0.2">
      <c r="A57" s="48" t="s">
        <v>100</v>
      </c>
      <c r="B57" s="4" t="s">
        <v>56</v>
      </c>
      <c r="C57" s="16">
        <v>7718174</v>
      </c>
      <c r="D57" s="17">
        <v>8183175</v>
      </c>
      <c r="E57" s="17"/>
      <c r="F57" s="63"/>
    </row>
    <row r="58" spans="1:6" x14ac:dyDescent="0.2">
      <c r="A58" s="50" t="s">
        <v>101</v>
      </c>
      <c r="B58" s="8" t="s">
        <v>130</v>
      </c>
      <c r="C58" s="20">
        <v>24831522</v>
      </c>
      <c r="D58" s="21">
        <v>26495344</v>
      </c>
      <c r="E58" s="21"/>
      <c r="F58" s="52"/>
    </row>
    <row r="59" spans="1:6" x14ac:dyDescent="0.2">
      <c r="A59" s="48" t="s">
        <v>102</v>
      </c>
      <c r="B59" s="4" t="s">
        <v>57</v>
      </c>
      <c r="C59" s="16">
        <v>35131897</v>
      </c>
      <c r="D59" s="17">
        <v>35003690</v>
      </c>
      <c r="E59" s="17"/>
      <c r="F59" s="63"/>
    </row>
    <row r="60" spans="1:6" x14ac:dyDescent="0.2">
      <c r="A60" s="50" t="s">
        <v>103</v>
      </c>
      <c r="B60" s="8" t="s">
        <v>58</v>
      </c>
      <c r="C60" s="23">
        <v>442409845</v>
      </c>
      <c r="D60" s="21">
        <v>441829707</v>
      </c>
      <c r="E60" s="21">
        <v>798552</v>
      </c>
      <c r="F60" s="52">
        <f>E60/D60</f>
        <v>1.807375075393018E-3</v>
      </c>
    </row>
    <row r="61" spans="1:6" x14ac:dyDescent="0.2">
      <c r="A61" s="48" t="s">
        <v>104</v>
      </c>
      <c r="B61" s="4" t="s">
        <v>59</v>
      </c>
      <c r="C61" s="18">
        <v>11977996</v>
      </c>
      <c r="D61" s="17">
        <v>11607609</v>
      </c>
      <c r="E61" s="17">
        <v>153892</v>
      </c>
      <c r="F61" s="63"/>
    </row>
    <row r="62" spans="1:6" x14ac:dyDescent="0.2">
      <c r="A62" s="56"/>
      <c r="B62" s="24" t="s">
        <v>60</v>
      </c>
      <c r="C62" s="25">
        <f>SUM(C3:C61)</f>
        <v>1784564018</v>
      </c>
      <c r="D62" s="25">
        <f>SUM(D3:D61)</f>
        <v>1835699458</v>
      </c>
      <c r="E62" s="25">
        <f>SUM(E3:E61)</f>
        <v>4545839</v>
      </c>
      <c r="F62" s="71">
        <f>SUM(F3:F61)</f>
        <v>0.40069872673040857</v>
      </c>
    </row>
    <row r="63" spans="1:6" x14ac:dyDescent="0.2">
      <c r="C63" s="1"/>
    </row>
    <row r="64" spans="1:6" ht="18" customHeight="1" x14ac:dyDescent="0.2">
      <c r="A64" s="88" t="s">
        <v>0</v>
      </c>
      <c r="B64" s="89"/>
      <c r="C64" s="89"/>
      <c r="D64" s="40">
        <v>59</v>
      </c>
    </row>
    <row r="65" spans="1:5" ht="18" customHeight="1" x14ac:dyDescent="0.2">
      <c r="A65" s="84" t="s">
        <v>1</v>
      </c>
      <c r="B65" s="85"/>
      <c r="C65" s="85"/>
      <c r="D65" s="41">
        <v>24</v>
      </c>
    </row>
    <row r="66" spans="1:5" ht="18" customHeight="1" x14ac:dyDescent="0.2">
      <c r="A66" s="82" t="s">
        <v>2</v>
      </c>
      <c r="B66" s="83"/>
      <c r="C66" s="83"/>
      <c r="D66" s="42">
        <f>D65/D64</f>
        <v>0.40677966101694918</v>
      </c>
      <c r="E66" s="2"/>
    </row>
    <row r="67" spans="1:5" ht="18" customHeight="1" x14ac:dyDescent="0.2">
      <c r="A67" s="84" t="s">
        <v>3</v>
      </c>
      <c r="B67" s="85"/>
      <c r="C67" s="85"/>
      <c r="D67" s="43">
        <f>C62</f>
        <v>1784564018</v>
      </c>
    </row>
    <row r="68" spans="1:5" ht="18" customHeight="1" x14ac:dyDescent="0.2">
      <c r="A68" s="82" t="s">
        <v>4</v>
      </c>
      <c r="B68" s="83"/>
      <c r="C68" s="83"/>
      <c r="D68" s="43">
        <f>D62</f>
        <v>1835699458</v>
      </c>
    </row>
    <row r="69" spans="1:5" ht="18" customHeight="1" x14ac:dyDescent="0.2">
      <c r="A69" s="84" t="s">
        <v>5</v>
      </c>
      <c r="B69" s="85"/>
      <c r="C69" s="85"/>
      <c r="D69" s="43">
        <f>E62</f>
        <v>4545839</v>
      </c>
    </row>
    <row r="70" spans="1:5" ht="18" customHeight="1" x14ac:dyDescent="0.2">
      <c r="A70" s="82" t="s">
        <v>6</v>
      </c>
      <c r="B70" s="83"/>
      <c r="C70" s="83"/>
      <c r="D70" s="44">
        <f>E62/C62</f>
        <v>2.5473106899771641E-3</v>
      </c>
    </row>
    <row r="71" spans="1:5" ht="18" customHeight="1" x14ac:dyDescent="0.2">
      <c r="A71" s="84" t="s">
        <v>7</v>
      </c>
      <c r="B71" s="85"/>
      <c r="C71" s="85"/>
      <c r="D71" s="44">
        <f>E62/D62</f>
        <v>2.4763525315591177E-3</v>
      </c>
    </row>
    <row r="72" spans="1:5" ht="18" customHeight="1" x14ac:dyDescent="0.2">
      <c r="A72" s="86" t="s">
        <v>8</v>
      </c>
      <c r="B72" s="87"/>
      <c r="C72" s="87"/>
      <c r="D72" s="45">
        <f>E62/F62</f>
        <v>11344780.246977065</v>
      </c>
    </row>
    <row r="74" spans="1:5" x14ac:dyDescent="0.2">
      <c r="A74" t="s">
        <v>131</v>
      </c>
    </row>
  </sheetData>
  <mergeCells count="9">
    <mergeCell ref="A64:C64"/>
    <mergeCell ref="A72:C72"/>
    <mergeCell ref="A71:C71"/>
    <mergeCell ref="A70:C70"/>
    <mergeCell ref="A69:C69"/>
    <mergeCell ref="A68:C68"/>
    <mergeCell ref="A67:C67"/>
    <mergeCell ref="A66:C66"/>
    <mergeCell ref="A65:C65"/>
  </mergeCells>
  <pageMargins left="0.7" right="0.7" top="0.75" bottom="0.75" header="0.3" footer="0.3"/>
  <pageSetup orientation="portrait" horizontalDpi="0" verticalDpi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74"/>
  <sheetViews>
    <sheetView tabSelected="1" zoomScaleNormal="100" workbookViewId="0"/>
  </sheetViews>
  <sheetFormatPr baseColWidth="10" defaultColWidth="8.83203125" defaultRowHeight="15" x14ac:dyDescent="0.2"/>
  <cols>
    <col min="1" max="1" width="16.83203125" customWidth="1"/>
    <col min="2" max="2" width="75.6640625" customWidth="1"/>
    <col min="3" max="4" width="22.1640625" customWidth="1"/>
    <col min="5" max="5" width="22.83203125" customWidth="1"/>
    <col min="6" max="6" width="24.83203125" style="3" customWidth="1"/>
  </cols>
  <sheetData>
    <row r="1" spans="1:6" ht="29.25" customHeight="1" x14ac:dyDescent="0.2">
      <c r="A1" s="15" t="s">
        <v>121</v>
      </c>
    </row>
    <row r="2" spans="1:6" ht="54" customHeight="1" thickBot="1" x14ac:dyDescent="0.25">
      <c r="A2" s="72" t="s">
        <v>61</v>
      </c>
      <c r="B2" s="73" t="s">
        <v>9</v>
      </c>
      <c r="C2" s="73" t="s">
        <v>139</v>
      </c>
      <c r="D2" s="73" t="s">
        <v>122</v>
      </c>
      <c r="E2" s="73" t="s">
        <v>123</v>
      </c>
      <c r="F2" s="74" t="s">
        <v>7</v>
      </c>
    </row>
    <row r="3" spans="1:6" ht="16" thickTop="1" x14ac:dyDescent="0.2">
      <c r="A3" s="48" t="s">
        <v>62</v>
      </c>
      <c r="B3" s="4" t="s">
        <v>124</v>
      </c>
      <c r="C3" s="5">
        <v>1514001</v>
      </c>
      <c r="D3" s="5">
        <v>1496323</v>
      </c>
      <c r="E3" s="5">
        <v>54330</v>
      </c>
      <c r="F3" s="63">
        <f>E3/D3</f>
        <v>3.6309005475422082E-2</v>
      </c>
    </row>
    <row r="4" spans="1:6" x14ac:dyDescent="0.2">
      <c r="A4" s="69" t="s">
        <v>63</v>
      </c>
      <c r="B4" s="6" t="s">
        <v>10</v>
      </c>
      <c r="C4" s="7">
        <v>118879729</v>
      </c>
      <c r="D4" s="7">
        <v>122030329</v>
      </c>
      <c r="E4" s="7"/>
      <c r="F4" s="70"/>
    </row>
    <row r="5" spans="1:6" x14ac:dyDescent="0.2">
      <c r="A5" s="48" t="s">
        <v>64</v>
      </c>
      <c r="B5" s="4" t="s">
        <v>11</v>
      </c>
      <c r="C5" s="5">
        <v>13344344</v>
      </c>
      <c r="D5" s="5">
        <v>13600211</v>
      </c>
      <c r="E5" s="5">
        <v>340006</v>
      </c>
      <c r="F5" s="63">
        <f>E5/D5</f>
        <v>2.500005330799647E-2</v>
      </c>
    </row>
    <row r="6" spans="1:6" x14ac:dyDescent="0.2">
      <c r="A6" s="50" t="s">
        <v>108</v>
      </c>
      <c r="B6" s="8" t="s">
        <v>12</v>
      </c>
      <c r="C6" s="9">
        <v>536658</v>
      </c>
      <c r="D6" s="9">
        <v>521355</v>
      </c>
      <c r="E6" s="9"/>
      <c r="F6" s="52"/>
    </row>
    <row r="7" spans="1:6" x14ac:dyDescent="0.2">
      <c r="A7" s="48" t="s">
        <v>65</v>
      </c>
      <c r="B7" s="4" t="s">
        <v>125</v>
      </c>
      <c r="C7" s="5">
        <v>4958924</v>
      </c>
      <c r="D7" s="5">
        <v>5207581</v>
      </c>
      <c r="E7" s="5"/>
      <c r="F7" s="63"/>
    </row>
    <row r="8" spans="1:6" ht="30" x14ac:dyDescent="0.2">
      <c r="A8" s="50" t="s">
        <v>66</v>
      </c>
      <c r="B8" s="10" t="s">
        <v>13</v>
      </c>
      <c r="C8" s="9">
        <v>42862048</v>
      </c>
      <c r="D8" s="9">
        <v>42641567</v>
      </c>
      <c r="E8" s="9">
        <v>686504</v>
      </c>
      <c r="F8" s="52">
        <f>E8/D8</f>
        <v>1.6099408354294298E-2</v>
      </c>
    </row>
    <row r="9" spans="1:6" x14ac:dyDescent="0.2">
      <c r="A9" s="48" t="s">
        <v>118</v>
      </c>
      <c r="B9" s="4" t="s">
        <v>14</v>
      </c>
      <c r="C9" s="5">
        <v>58451</v>
      </c>
      <c r="D9" s="5">
        <v>45380</v>
      </c>
      <c r="E9" s="5"/>
      <c r="F9" s="63"/>
    </row>
    <row r="10" spans="1:6" ht="30" x14ac:dyDescent="0.2">
      <c r="A10" s="50" t="s">
        <v>67</v>
      </c>
      <c r="B10" s="10" t="s">
        <v>15</v>
      </c>
      <c r="C10" s="9">
        <v>922145</v>
      </c>
      <c r="D10" s="9">
        <v>951480</v>
      </c>
      <c r="E10" s="9">
        <v>37447</v>
      </c>
      <c r="F10" s="52">
        <f>E10/D10</f>
        <v>3.9356581325934337E-2</v>
      </c>
    </row>
    <row r="11" spans="1:6" x14ac:dyDescent="0.2">
      <c r="A11" s="48" t="s">
        <v>68</v>
      </c>
      <c r="B11" s="4" t="s">
        <v>16</v>
      </c>
      <c r="C11" s="5">
        <v>12991984</v>
      </c>
      <c r="D11" s="5">
        <v>11775996</v>
      </c>
      <c r="E11" s="5"/>
      <c r="F11" s="63"/>
    </row>
    <row r="12" spans="1:6" ht="30" x14ac:dyDescent="0.2">
      <c r="A12" s="50" t="s">
        <v>69</v>
      </c>
      <c r="B12" s="10" t="s">
        <v>17</v>
      </c>
      <c r="C12" s="9">
        <v>50234016</v>
      </c>
      <c r="D12" s="9">
        <v>52107830</v>
      </c>
      <c r="E12" s="9">
        <v>239435</v>
      </c>
      <c r="F12" s="52">
        <f>E12/D12</f>
        <v>4.5949908104021987E-3</v>
      </c>
    </row>
    <row r="13" spans="1:6" x14ac:dyDescent="0.2">
      <c r="A13" s="48" t="s">
        <v>70</v>
      </c>
      <c r="B13" s="12" t="s">
        <v>18</v>
      </c>
      <c r="C13" s="5">
        <v>518699</v>
      </c>
      <c r="D13" s="5">
        <v>465512</v>
      </c>
      <c r="E13" s="5">
        <v>2280</v>
      </c>
      <c r="F13" s="63">
        <f>E13/D13</f>
        <v>4.8978329237484748E-3</v>
      </c>
    </row>
    <row r="14" spans="1:6" x14ac:dyDescent="0.2">
      <c r="A14" s="50" t="s">
        <v>71</v>
      </c>
      <c r="B14" s="8" t="s">
        <v>19</v>
      </c>
      <c r="C14" s="9">
        <v>9853664</v>
      </c>
      <c r="D14" s="9">
        <v>10249885</v>
      </c>
      <c r="E14" s="9">
        <v>8404</v>
      </c>
      <c r="F14" s="52">
        <f>E14/D14</f>
        <v>8.1991163803301205E-4</v>
      </c>
    </row>
    <row r="15" spans="1:6" x14ac:dyDescent="0.2">
      <c r="A15" s="48" t="s">
        <v>72</v>
      </c>
      <c r="B15" s="4" t="s">
        <v>20</v>
      </c>
      <c r="C15" s="5">
        <v>314648445</v>
      </c>
      <c r="D15" s="5">
        <v>313153540</v>
      </c>
      <c r="E15" s="5">
        <v>479100</v>
      </c>
      <c r="F15" s="63">
        <f>E15/D15</f>
        <v>1.5299204345574379E-3</v>
      </c>
    </row>
    <row r="16" spans="1:6" x14ac:dyDescent="0.2">
      <c r="A16" s="50" t="s">
        <v>105</v>
      </c>
      <c r="B16" s="8" t="s">
        <v>21</v>
      </c>
      <c r="C16" s="9">
        <v>1542775</v>
      </c>
      <c r="D16" s="9">
        <v>1676754</v>
      </c>
      <c r="E16" s="9"/>
      <c r="F16" s="52"/>
    </row>
    <row r="17" spans="1:6" x14ac:dyDescent="0.2">
      <c r="A17" s="48" t="s">
        <v>73</v>
      </c>
      <c r="B17" s="4" t="s">
        <v>22</v>
      </c>
      <c r="C17" s="5">
        <v>140610259</v>
      </c>
      <c r="D17" s="5">
        <v>140507956</v>
      </c>
      <c r="E17" s="5">
        <v>5000</v>
      </c>
      <c r="F17" s="63">
        <f>E17/D17</f>
        <v>3.558517355415803E-5</v>
      </c>
    </row>
    <row r="18" spans="1:6" x14ac:dyDescent="0.2">
      <c r="A18" s="50" t="s">
        <v>74</v>
      </c>
      <c r="B18" s="8" t="s">
        <v>23</v>
      </c>
      <c r="C18" s="9">
        <v>5426012</v>
      </c>
      <c r="D18" s="9">
        <v>5366184</v>
      </c>
      <c r="E18" s="9"/>
      <c r="F18" s="52"/>
    </row>
    <row r="19" spans="1:6" x14ac:dyDescent="0.2">
      <c r="A19" s="48" t="s">
        <v>75</v>
      </c>
      <c r="B19" s="4" t="s">
        <v>126</v>
      </c>
      <c r="C19" s="5">
        <v>1201335</v>
      </c>
      <c r="D19" s="5">
        <v>1161386</v>
      </c>
      <c r="E19" s="5">
        <v>28782</v>
      </c>
      <c r="F19" s="63">
        <f>E19/D19</f>
        <v>2.4782458200804901E-2</v>
      </c>
    </row>
    <row r="20" spans="1:6" x14ac:dyDescent="0.2">
      <c r="A20" s="50" t="s">
        <v>76</v>
      </c>
      <c r="B20" s="8" t="s">
        <v>24</v>
      </c>
      <c r="C20" s="9">
        <v>1055212</v>
      </c>
      <c r="D20" s="9">
        <v>1013382</v>
      </c>
      <c r="E20" s="9"/>
      <c r="F20" s="52"/>
    </row>
    <row r="21" spans="1:6" x14ac:dyDescent="0.2">
      <c r="A21" s="48" t="s">
        <v>77</v>
      </c>
      <c r="B21" s="4" t="s">
        <v>25</v>
      </c>
      <c r="C21" s="5">
        <v>702627</v>
      </c>
      <c r="D21" s="5">
        <v>656828</v>
      </c>
      <c r="E21" s="5"/>
      <c r="F21" s="63"/>
    </row>
    <row r="22" spans="1:6" x14ac:dyDescent="0.2">
      <c r="A22" s="50" t="s">
        <v>78</v>
      </c>
      <c r="B22" s="8" t="s">
        <v>26</v>
      </c>
      <c r="C22" s="9">
        <v>6000669</v>
      </c>
      <c r="D22" s="9">
        <v>5965865</v>
      </c>
      <c r="E22" s="9"/>
      <c r="F22" s="52"/>
    </row>
    <row r="23" spans="1:6" x14ac:dyDescent="0.2">
      <c r="A23" s="48" t="s">
        <v>119</v>
      </c>
      <c r="B23" s="4" t="s">
        <v>127</v>
      </c>
      <c r="C23" s="5">
        <v>20542427</v>
      </c>
      <c r="D23" s="5">
        <v>21355593</v>
      </c>
      <c r="E23" s="5"/>
      <c r="F23" s="63"/>
    </row>
    <row r="24" spans="1:6" x14ac:dyDescent="0.2">
      <c r="A24" s="50" t="s">
        <v>79</v>
      </c>
      <c r="B24" s="8" t="s">
        <v>27</v>
      </c>
      <c r="C24" s="9">
        <v>66853241</v>
      </c>
      <c r="D24" s="9">
        <v>66697592</v>
      </c>
      <c r="E24" s="9">
        <v>86006</v>
      </c>
      <c r="F24" s="52">
        <f>E24/D24</f>
        <v>1.289491830529654E-3</v>
      </c>
    </row>
    <row r="25" spans="1:6" ht="30" x14ac:dyDescent="0.2">
      <c r="A25" s="48" t="s">
        <v>111</v>
      </c>
      <c r="B25" s="11" t="s">
        <v>28</v>
      </c>
      <c r="C25" s="5">
        <v>5165563</v>
      </c>
      <c r="D25" s="5">
        <v>5003256</v>
      </c>
      <c r="E25" s="5">
        <v>381173</v>
      </c>
      <c r="F25" s="63">
        <f>E25/D25</f>
        <v>7.6184988335595866E-2</v>
      </c>
    </row>
    <row r="26" spans="1:6" ht="30" x14ac:dyDescent="0.2">
      <c r="A26" s="50" t="s">
        <v>80</v>
      </c>
      <c r="B26" s="10" t="s">
        <v>29</v>
      </c>
      <c r="C26" s="9">
        <v>3931567</v>
      </c>
      <c r="D26" s="9">
        <v>3909584</v>
      </c>
      <c r="E26" s="9"/>
      <c r="F26" s="52"/>
    </row>
    <row r="27" spans="1:6" x14ac:dyDescent="0.2">
      <c r="A27" s="48" t="s">
        <v>81</v>
      </c>
      <c r="B27" s="4" t="s">
        <v>30</v>
      </c>
      <c r="C27" s="5">
        <v>5869832</v>
      </c>
      <c r="D27" s="5">
        <v>5785023</v>
      </c>
      <c r="E27" s="5"/>
      <c r="F27" s="63"/>
    </row>
    <row r="28" spans="1:6" x14ac:dyDescent="0.2">
      <c r="A28" s="50" t="s">
        <v>110</v>
      </c>
      <c r="B28" s="8" t="s">
        <v>31</v>
      </c>
      <c r="C28" s="9">
        <v>5356866</v>
      </c>
      <c r="D28" s="9">
        <v>5284247</v>
      </c>
      <c r="E28" s="9"/>
      <c r="F28" s="52"/>
    </row>
    <row r="29" spans="1:6" x14ac:dyDescent="0.2">
      <c r="A29" s="48" t="s">
        <v>82</v>
      </c>
      <c r="B29" s="4" t="s">
        <v>32</v>
      </c>
      <c r="C29" s="5">
        <v>1090041</v>
      </c>
      <c r="D29" s="5">
        <v>1087694</v>
      </c>
      <c r="E29" s="5">
        <v>16894</v>
      </c>
      <c r="F29" s="63">
        <f>E29/D29</f>
        <v>1.5531941888067783E-2</v>
      </c>
    </row>
    <row r="30" spans="1:6" x14ac:dyDescent="0.2">
      <c r="A30" s="50" t="s">
        <v>83</v>
      </c>
      <c r="B30" s="8" t="s">
        <v>33</v>
      </c>
      <c r="C30" s="9">
        <v>6095192</v>
      </c>
      <c r="D30" s="9">
        <v>6259703</v>
      </c>
      <c r="E30" s="9">
        <v>137491</v>
      </c>
      <c r="F30" s="52">
        <f>E30/D30</f>
        <v>2.196446061418569E-2</v>
      </c>
    </row>
    <row r="31" spans="1:6" ht="30" x14ac:dyDescent="0.2">
      <c r="A31" s="48" t="s">
        <v>113</v>
      </c>
      <c r="B31" s="11" t="s">
        <v>34</v>
      </c>
      <c r="C31" s="5">
        <v>730099</v>
      </c>
      <c r="D31" s="5">
        <v>730719</v>
      </c>
      <c r="E31" s="5"/>
      <c r="F31" s="63"/>
    </row>
    <row r="32" spans="1:6" x14ac:dyDescent="0.2">
      <c r="A32" s="50" t="s">
        <v>115</v>
      </c>
      <c r="B32" s="8" t="s">
        <v>35</v>
      </c>
      <c r="C32" s="9">
        <v>28669112</v>
      </c>
      <c r="D32" s="9">
        <v>29371699</v>
      </c>
      <c r="E32" s="9"/>
      <c r="F32" s="52"/>
    </row>
    <row r="33" spans="1:6" x14ac:dyDescent="0.2">
      <c r="A33" s="48" t="s">
        <v>84</v>
      </c>
      <c r="B33" s="4" t="s">
        <v>36</v>
      </c>
      <c r="C33" s="5">
        <v>62422581</v>
      </c>
      <c r="D33" s="5">
        <v>68397393</v>
      </c>
      <c r="E33" s="5">
        <v>73776</v>
      </c>
      <c r="F33" s="63">
        <f>E33/D33</f>
        <v>1.0786376024594973E-3</v>
      </c>
    </row>
    <row r="34" spans="1:6" x14ac:dyDescent="0.2">
      <c r="A34" s="50" t="s">
        <v>120</v>
      </c>
      <c r="B34" s="8" t="s">
        <v>134</v>
      </c>
      <c r="C34" s="9"/>
      <c r="D34" s="9"/>
      <c r="E34" s="9"/>
      <c r="F34" s="52"/>
    </row>
    <row r="35" spans="1:6" x14ac:dyDescent="0.2">
      <c r="A35" s="48" t="s">
        <v>85</v>
      </c>
      <c r="B35" s="4" t="s">
        <v>37</v>
      </c>
      <c r="C35" s="5">
        <v>22281997</v>
      </c>
      <c r="D35" s="5">
        <v>21428548</v>
      </c>
      <c r="E35" s="5">
        <v>152100</v>
      </c>
      <c r="F35" s="63">
        <f>E35/D35</f>
        <v>7.0980077604884846E-3</v>
      </c>
    </row>
    <row r="36" spans="1:6" x14ac:dyDescent="0.2">
      <c r="A36" s="50" t="s">
        <v>86</v>
      </c>
      <c r="B36" s="8" t="s">
        <v>38</v>
      </c>
      <c r="C36" s="9">
        <v>43495720</v>
      </c>
      <c r="D36" s="9">
        <v>42025582</v>
      </c>
      <c r="E36" s="9">
        <v>9683</v>
      </c>
      <c r="F36" s="52">
        <f>E36/D26</f>
        <v>2.4767340975408126E-3</v>
      </c>
    </row>
    <row r="37" spans="1:6" x14ac:dyDescent="0.2">
      <c r="A37" s="48" t="s">
        <v>87</v>
      </c>
      <c r="B37" s="4" t="s">
        <v>39</v>
      </c>
      <c r="C37" s="5">
        <v>165526</v>
      </c>
      <c r="D37" s="5">
        <v>163389</v>
      </c>
      <c r="E37" s="5"/>
      <c r="F37" s="63"/>
    </row>
    <row r="38" spans="1:6" x14ac:dyDescent="0.2">
      <c r="A38" s="50" t="s">
        <v>88</v>
      </c>
      <c r="B38" s="8" t="s">
        <v>40</v>
      </c>
      <c r="C38" s="9">
        <v>213809255</v>
      </c>
      <c r="D38" s="9">
        <v>208022851</v>
      </c>
      <c r="E38" s="9">
        <v>260000</v>
      </c>
      <c r="F38" s="52">
        <f>E38/D28</f>
        <v>4.9202847633730971E-2</v>
      </c>
    </row>
    <row r="39" spans="1:6" x14ac:dyDescent="0.2">
      <c r="A39" s="48" t="s">
        <v>89</v>
      </c>
      <c r="B39" s="4" t="s">
        <v>41</v>
      </c>
      <c r="C39" s="5">
        <v>201590</v>
      </c>
      <c r="D39" s="5">
        <v>186735</v>
      </c>
      <c r="E39" s="5"/>
      <c r="F39" s="63"/>
    </row>
    <row r="40" spans="1:6" x14ac:dyDescent="0.2">
      <c r="A40" s="50" t="s">
        <v>112</v>
      </c>
      <c r="B40" s="8" t="s">
        <v>42</v>
      </c>
      <c r="C40" s="9">
        <v>9674295</v>
      </c>
      <c r="D40" s="9">
        <v>7981904</v>
      </c>
      <c r="E40" s="9"/>
      <c r="F40" s="52"/>
    </row>
    <row r="41" spans="1:6" x14ac:dyDescent="0.2">
      <c r="A41" s="48" t="s">
        <v>90</v>
      </c>
      <c r="B41" s="4" t="s">
        <v>43</v>
      </c>
      <c r="C41" s="5">
        <v>1267359</v>
      </c>
      <c r="D41" s="5">
        <v>1291966</v>
      </c>
      <c r="E41" s="5"/>
      <c r="F41" s="63"/>
    </row>
    <row r="42" spans="1:6" x14ac:dyDescent="0.2">
      <c r="A42" s="50" t="s">
        <v>91</v>
      </c>
      <c r="B42" s="8" t="s">
        <v>44</v>
      </c>
      <c r="C42" s="9">
        <v>62611833</v>
      </c>
      <c r="D42" s="9">
        <v>61155402</v>
      </c>
      <c r="E42" s="9"/>
      <c r="F42" s="52"/>
    </row>
    <row r="43" spans="1:6" x14ac:dyDescent="0.2">
      <c r="A43" s="48" t="s">
        <v>116</v>
      </c>
      <c r="B43" s="4" t="s">
        <v>45</v>
      </c>
      <c r="C43" s="5">
        <v>188516</v>
      </c>
      <c r="D43" s="5">
        <v>206166</v>
      </c>
      <c r="E43" s="5"/>
      <c r="F43" s="63"/>
    </row>
    <row r="44" spans="1:6" x14ac:dyDescent="0.2">
      <c r="A44" s="50" t="s">
        <v>92</v>
      </c>
      <c r="B44" s="8" t="s">
        <v>137</v>
      </c>
      <c r="C44" s="9">
        <v>5468779</v>
      </c>
      <c r="D44" s="9">
        <v>5540919</v>
      </c>
      <c r="E44" s="9"/>
      <c r="F44" s="52"/>
    </row>
    <row r="45" spans="1:6" x14ac:dyDescent="0.2">
      <c r="A45" s="48" t="s">
        <v>93</v>
      </c>
      <c r="B45" s="4" t="s">
        <v>46</v>
      </c>
      <c r="C45" s="5">
        <v>1708230</v>
      </c>
      <c r="D45" s="5">
        <v>1923172</v>
      </c>
      <c r="E45" s="5">
        <v>38524</v>
      </c>
      <c r="F45" s="63">
        <f>E45/D45</f>
        <v>2.0031489643152042E-2</v>
      </c>
    </row>
    <row r="46" spans="1:6" x14ac:dyDescent="0.2">
      <c r="A46" s="50" t="s">
        <v>94</v>
      </c>
      <c r="B46" s="8" t="s">
        <v>47</v>
      </c>
      <c r="C46" s="9">
        <v>94213</v>
      </c>
      <c r="D46" s="9">
        <v>90398</v>
      </c>
      <c r="E46" s="9"/>
      <c r="F46" s="52"/>
    </row>
    <row r="47" spans="1:6" x14ac:dyDescent="0.2">
      <c r="A47" s="48" t="s">
        <v>114</v>
      </c>
      <c r="B47" s="4" t="s">
        <v>48</v>
      </c>
      <c r="C47" s="5">
        <v>12082214</v>
      </c>
      <c r="D47" s="5">
        <v>11382702</v>
      </c>
      <c r="E47" s="5">
        <v>74436</v>
      </c>
      <c r="F47" s="63">
        <f>E47/D47</f>
        <v>6.5393963577365022E-3</v>
      </c>
    </row>
    <row r="48" spans="1:6" x14ac:dyDescent="0.2">
      <c r="A48" s="50" t="s">
        <v>106</v>
      </c>
      <c r="B48" s="8" t="s">
        <v>128</v>
      </c>
      <c r="C48" s="9">
        <v>4272464</v>
      </c>
      <c r="D48" s="9">
        <v>4285765</v>
      </c>
      <c r="E48" s="9"/>
      <c r="F48" s="52"/>
    </row>
    <row r="49" spans="1:6" x14ac:dyDescent="0.2">
      <c r="A49" s="48" t="s">
        <v>95</v>
      </c>
      <c r="B49" s="4" t="s">
        <v>49</v>
      </c>
      <c r="C49" s="5">
        <v>42445655</v>
      </c>
      <c r="D49" s="5">
        <v>40720419</v>
      </c>
      <c r="E49" s="5">
        <v>754716</v>
      </c>
      <c r="F49" s="63">
        <f>E49/D49</f>
        <v>1.853409219585879E-2</v>
      </c>
    </row>
    <row r="50" spans="1:6" x14ac:dyDescent="0.2">
      <c r="A50" s="50" t="s">
        <v>96</v>
      </c>
      <c r="B50" s="8" t="s">
        <v>50</v>
      </c>
      <c r="C50" s="9">
        <v>7121831</v>
      </c>
      <c r="D50" s="9">
        <v>7121794</v>
      </c>
      <c r="E50" s="9">
        <v>9720</v>
      </c>
      <c r="F50" s="52">
        <f>E50/D50</f>
        <v>1.3648246495194891E-3</v>
      </c>
    </row>
    <row r="51" spans="1:6" x14ac:dyDescent="0.2">
      <c r="A51" s="48" t="s">
        <v>117</v>
      </c>
      <c r="B51" s="4" t="s">
        <v>51</v>
      </c>
      <c r="C51" s="5">
        <v>1982510</v>
      </c>
      <c r="D51" s="5">
        <v>1971620</v>
      </c>
      <c r="E51" s="5"/>
      <c r="F51" s="63"/>
    </row>
    <row r="52" spans="1:6" x14ac:dyDescent="0.2">
      <c r="A52" s="50" t="s">
        <v>107</v>
      </c>
      <c r="B52" s="8" t="s">
        <v>52</v>
      </c>
      <c r="C52" s="9">
        <v>1002639</v>
      </c>
      <c r="D52" s="9">
        <v>962631</v>
      </c>
      <c r="E52" s="9"/>
      <c r="F52" s="52"/>
    </row>
    <row r="53" spans="1:6" x14ac:dyDescent="0.2">
      <c r="A53" s="48" t="s">
        <v>109</v>
      </c>
      <c r="B53" s="4" t="s">
        <v>53</v>
      </c>
      <c r="C53" s="5">
        <v>13945667</v>
      </c>
      <c r="D53" s="5">
        <v>14034053</v>
      </c>
      <c r="E53" s="5"/>
      <c r="F53" s="63"/>
    </row>
    <row r="54" spans="1:6" x14ac:dyDescent="0.2">
      <c r="A54" s="50" t="s">
        <v>97</v>
      </c>
      <c r="B54" s="8" t="s">
        <v>54</v>
      </c>
      <c r="C54" s="9">
        <v>3257316</v>
      </c>
      <c r="D54" s="9">
        <v>3554333</v>
      </c>
      <c r="E54" s="9">
        <v>540</v>
      </c>
      <c r="F54" s="52">
        <f>E54/D54</f>
        <v>1.5192723923166456E-4</v>
      </c>
    </row>
    <row r="55" spans="1:6" ht="30" x14ac:dyDescent="0.2">
      <c r="A55" s="48" t="s">
        <v>98</v>
      </c>
      <c r="B55" s="11" t="s">
        <v>129</v>
      </c>
      <c r="C55" s="5">
        <v>5614710</v>
      </c>
      <c r="D55" s="5">
        <v>5808863</v>
      </c>
      <c r="E55" s="5">
        <v>4635</v>
      </c>
      <c r="F55" s="63">
        <f>E55/D55</f>
        <v>7.9791862882632966E-4</v>
      </c>
    </row>
    <row r="56" spans="1:6" x14ac:dyDescent="0.2">
      <c r="A56" s="50" t="s">
        <v>99</v>
      </c>
      <c r="B56" s="8" t="s">
        <v>55</v>
      </c>
      <c r="C56" s="9">
        <v>434959</v>
      </c>
      <c r="D56" s="9">
        <v>386331</v>
      </c>
      <c r="E56" s="9"/>
      <c r="F56" s="52"/>
    </row>
    <row r="57" spans="1:6" x14ac:dyDescent="0.2">
      <c r="A57" s="48" t="s">
        <v>100</v>
      </c>
      <c r="B57" s="4" t="s">
        <v>56</v>
      </c>
      <c r="C57" s="5">
        <v>8244816</v>
      </c>
      <c r="D57" s="5">
        <v>8122414</v>
      </c>
      <c r="E57" s="5"/>
      <c r="F57" s="63"/>
    </row>
    <row r="58" spans="1:6" x14ac:dyDescent="0.2">
      <c r="A58" s="50" t="s">
        <v>101</v>
      </c>
      <c r="B58" s="8" t="s">
        <v>130</v>
      </c>
      <c r="C58" s="9">
        <v>25614591</v>
      </c>
      <c r="D58" s="9">
        <v>24986841</v>
      </c>
      <c r="E58" s="9"/>
      <c r="F58" s="52"/>
    </row>
    <row r="59" spans="1:6" x14ac:dyDescent="0.2">
      <c r="A59" s="48" t="s">
        <v>102</v>
      </c>
      <c r="B59" s="4" t="s">
        <v>57</v>
      </c>
      <c r="C59" s="5">
        <v>36452814</v>
      </c>
      <c r="D59" s="5">
        <v>36301598</v>
      </c>
      <c r="E59" s="5"/>
      <c r="F59" s="63"/>
    </row>
    <row r="60" spans="1:6" x14ac:dyDescent="0.2">
      <c r="A60" s="50" t="s">
        <v>103</v>
      </c>
      <c r="B60" s="8" t="s">
        <v>58</v>
      </c>
      <c r="C60" s="9">
        <v>445830169</v>
      </c>
      <c r="D60" s="9">
        <v>446210014</v>
      </c>
      <c r="E60" s="9">
        <v>736415</v>
      </c>
      <c r="F60" s="52">
        <f>E60/D60</f>
        <v>1.650377573103951E-3</v>
      </c>
    </row>
    <row r="61" spans="1:6" x14ac:dyDescent="0.2">
      <c r="A61" s="48" t="s">
        <v>104</v>
      </c>
      <c r="B61" s="4" t="s">
        <v>59</v>
      </c>
      <c r="C61" s="5">
        <v>11890997</v>
      </c>
      <c r="D61" s="5">
        <v>11021101</v>
      </c>
      <c r="E61" s="5"/>
      <c r="F61" s="63"/>
    </row>
    <row r="62" spans="1:6" x14ac:dyDescent="0.2">
      <c r="A62" s="75"/>
      <c r="B62" s="13" t="s">
        <v>60</v>
      </c>
      <c r="C62" s="14">
        <f>SUM(C3:C61)</f>
        <v>1915749183</v>
      </c>
      <c r="D62" s="14">
        <f>SUM(D3:D61)</f>
        <v>1911365358</v>
      </c>
      <c r="E62" s="14">
        <f>SUM(E3:E61)</f>
        <v>4617397</v>
      </c>
      <c r="F62" s="71">
        <f>SUM(F3:F61)</f>
        <v>0.37732288369477479</v>
      </c>
    </row>
    <row r="64" spans="1:6" ht="18" customHeight="1" x14ac:dyDescent="0.2">
      <c r="A64" s="104" t="s">
        <v>0</v>
      </c>
      <c r="B64" s="105"/>
      <c r="C64" s="105"/>
      <c r="D64" s="76">
        <v>59</v>
      </c>
    </row>
    <row r="65" spans="1:5" ht="18" customHeight="1" x14ac:dyDescent="0.2">
      <c r="A65" s="100" t="s">
        <v>1</v>
      </c>
      <c r="B65" s="101"/>
      <c r="C65" s="101"/>
      <c r="D65" s="77">
        <v>25</v>
      </c>
    </row>
    <row r="66" spans="1:5" ht="18" customHeight="1" x14ac:dyDescent="0.2">
      <c r="A66" s="106" t="s">
        <v>2</v>
      </c>
      <c r="B66" s="107"/>
      <c r="C66" s="107"/>
      <c r="D66" s="78">
        <f>D65/D64</f>
        <v>0.42372881355932202</v>
      </c>
      <c r="E66" s="2"/>
    </row>
    <row r="67" spans="1:5" ht="18" customHeight="1" x14ac:dyDescent="0.2">
      <c r="A67" s="100" t="s">
        <v>3</v>
      </c>
      <c r="B67" s="101"/>
      <c r="C67" s="101"/>
      <c r="D67" s="79">
        <f>C62</f>
        <v>1915749183</v>
      </c>
    </row>
    <row r="68" spans="1:5" ht="18" customHeight="1" x14ac:dyDescent="0.2">
      <c r="A68" s="98" t="s">
        <v>4</v>
      </c>
      <c r="B68" s="99"/>
      <c r="C68" s="99"/>
      <c r="D68" s="79">
        <f>D62</f>
        <v>1911365358</v>
      </c>
    </row>
    <row r="69" spans="1:5" ht="18" customHeight="1" x14ac:dyDescent="0.2">
      <c r="A69" s="100" t="s">
        <v>5</v>
      </c>
      <c r="B69" s="101"/>
      <c r="C69" s="101"/>
      <c r="D69" s="79">
        <f>E62</f>
        <v>4617397</v>
      </c>
    </row>
    <row r="70" spans="1:5" ht="18" customHeight="1" x14ac:dyDescent="0.2">
      <c r="A70" s="98" t="s">
        <v>6</v>
      </c>
      <c r="B70" s="99"/>
      <c r="C70" s="99"/>
      <c r="D70" s="80">
        <f>E62/C62</f>
        <v>2.4102304419461157E-3</v>
      </c>
    </row>
    <row r="71" spans="1:5" ht="18" customHeight="1" x14ac:dyDescent="0.2">
      <c r="A71" s="100" t="s">
        <v>7</v>
      </c>
      <c r="B71" s="101"/>
      <c r="C71" s="101"/>
      <c r="D71" s="80">
        <f>E62/D62</f>
        <v>2.415758442347996E-3</v>
      </c>
    </row>
    <row r="72" spans="1:5" ht="18" customHeight="1" x14ac:dyDescent="0.2">
      <c r="A72" s="102" t="s">
        <v>8</v>
      </c>
      <c r="B72" s="103"/>
      <c r="C72" s="103"/>
      <c r="D72" s="81">
        <f>E62/F62</f>
        <v>12237256.735626772</v>
      </c>
    </row>
    <row r="74" spans="1:5" x14ac:dyDescent="0.2">
      <c r="A74" t="s">
        <v>131</v>
      </c>
    </row>
  </sheetData>
  <mergeCells count="9">
    <mergeCell ref="A70:C70"/>
    <mergeCell ref="A71:C71"/>
    <mergeCell ref="A72:C72"/>
    <mergeCell ref="A64:C64"/>
    <mergeCell ref="A65:C65"/>
    <mergeCell ref="A66:C66"/>
    <mergeCell ref="A67:C67"/>
    <mergeCell ref="A68:C68"/>
    <mergeCell ref="A69:C69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1997</vt:lpstr>
      <vt:lpstr>1998</vt:lpstr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Grader</cp:lastModifiedBy>
  <cp:revision/>
  <dcterms:created xsi:type="dcterms:W3CDTF">2017-11-08T19:08:15Z</dcterms:created>
  <dcterms:modified xsi:type="dcterms:W3CDTF">2018-07-27T03:39:52Z</dcterms:modified>
  <cp:category/>
  <cp:contentStatus/>
</cp:coreProperties>
</file>